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OLHA DE PAGAMENTO\TRANSPARENCIA IPGSE\02 - FEVEREIRO\"/>
    </mc:Choice>
  </mc:AlternateContent>
  <xr:revisionPtr revIDLastSave="0" documentId="13_ncr:1_{3C316B0D-5E9B-47AA-AAF6-E73AB61ADC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AÇÃO DIRETORIA INSTITUCIONAL" sheetId="1" r:id="rId1"/>
    <sheet name="Planilha1" sheetId="2" r:id="rId2"/>
  </sheets>
  <definedNames>
    <definedName name="_xlnm._FilterDatabase" localSheetId="1" hidden="1">Planilha1!$A$1:$A$316</definedName>
    <definedName name="_xlnm._FilterDatabase" localSheetId="0" hidden="1">'RELAÇÃO DIRETORIA INSTITUCIONAL'!$A$22:$I$33</definedName>
    <definedName name="_xlnm.Print_Area" localSheetId="0">'RELAÇÃO DIRETORIA INSTITUCIONAL'!$A$1:$I$44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  <c r="I26" i="1"/>
  <c r="I27" i="1"/>
  <c r="I28" i="1"/>
  <c r="I29" i="1"/>
  <c r="I30" i="1"/>
  <c r="I31" i="1"/>
  <c r="I32" i="1"/>
  <c r="I33" i="1"/>
  <c r="H26" i="1"/>
  <c r="H27" i="1"/>
  <c r="H28" i="1"/>
  <c r="H29" i="1"/>
  <c r="H30" i="1"/>
  <c r="H31" i="1"/>
  <c r="H32" i="1"/>
  <c r="H33" i="1"/>
  <c r="G26" i="1"/>
  <c r="G27" i="1"/>
  <c r="G28" i="1"/>
  <c r="G29" i="1"/>
  <c r="G30" i="1"/>
  <c r="G31" i="1"/>
  <c r="G32" i="1"/>
  <c r="G33" i="1"/>
  <c r="F26" i="1"/>
  <c r="F27" i="1"/>
  <c r="F28" i="1"/>
  <c r="F29" i="1"/>
  <c r="F30" i="1"/>
  <c r="F31" i="1"/>
  <c r="F32" i="1"/>
  <c r="F33" i="1"/>
  <c r="E26" i="1"/>
  <c r="E27" i="1"/>
  <c r="E28" i="1"/>
  <c r="E29" i="1"/>
  <c r="E30" i="1"/>
  <c r="E31" i="1"/>
  <c r="E32" i="1"/>
  <c r="E33" i="1"/>
  <c r="I25" i="1"/>
  <c r="H25" i="1"/>
  <c r="G25" i="1"/>
  <c r="F25" i="1"/>
  <c r="E25" i="1"/>
  <c r="D26" i="1"/>
  <c r="D27" i="1"/>
  <c r="D28" i="1"/>
  <c r="D29" i="1"/>
  <c r="D30" i="1"/>
  <c r="D31" i="1"/>
  <c r="D32" i="1"/>
  <c r="D33" i="1"/>
  <c r="D25" i="1"/>
</calcChain>
</file>

<file path=xl/sharedStrings.xml><?xml version="1.0" encoding="utf-8"?>
<sst xmlns="http://schemas.openxmlformats.org/spreadsheetml/2006/main" count="770" uniqueCount="449">
  <si>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</si>
  <si>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</si>
  <si>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</si>
  <si>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</si>
  <si>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</si>
  <si>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</si>
  <si>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</si>
  <si>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</si>
  <si>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</si>
  <si>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</si>
  <si>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EDUARDO PEREIRA RIBEIRO</t>
  </si>
  <si>
    <t>CARGOS ELETIVOS DA INSTITUIÇÃO – MEMBROS DA DIRETORIA EXECUTIVA – INSTITUCIONAL – NÃO REMUNERADA</t>
  </si>
  <si>
    <t>Demais Descontos (R$)</t>
  </si>
  <si>
    <t>Relação mensal dos membros da Diretoria de seu organograma com as suas respectivas remunerações</t>
  </si>
  <si>
    <t>CARGOS DE DIREÇÃO CELETISTAS – GESTÃO DAS ATIVIDADES DO CONTRATO / GESTÃO DA UNIDADE HOSPITALAR – HERSO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</si>
  <si>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</si>
  <si>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</si>
  <si>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Valor 13º
(R$)</t>
  </si>
  <si>
    <t>Demais
Descontos (R$)</t>
  </si>
  <si>
    <t>Valor Liquido
(R$)</t>
  </si>
  <si>
    <t>SUPERINTENDENTE GERAL
e-mail: eduardo.pres@ipgse.org.br
Telefone: (64) 3050-3275</t>
  </si>
  <si>
    <t>GISELLY DOS SANTOS BARACHO OLIVEIRA</t>
  </si>
  <si>
    <t>FABIO VILELA MATOS</t>
  </si>
  <si>
    <t>CHEFE PRESTACAO DE CONTAS/SIPEF
e-mail: giselly.sipef@ipgse.org.br
Telefone: (64) 3050-3275</t>
  </si>
  <si>
    <t>EDUARDO HENRIQUE SILVA</t>
  </si>
  <si>
    <t>GEOVANA ALVES DE PAULA</t>
  </si>
  <si>
    <t>CHEFE SETOR DE OFICIOS
e-mail: sec.ses@ipgse.org.br
Telefone: (64) 3050-3275</t>
  </si>
  <si>
    <t>CHEFE SETOR DE COMPRAS
e-mail: geovana.asscompras@ipgse.org.br
Telefone: (64) 3050-3275</t>
  </si>
  <si>
    <t>Fonte: AGILE ASSESSORIA</t>
  </si>
  <si>
    <t>SUPERINTENDENTE ADMINISTRATIVO
e-mail: fabio@ipgse.org.br
Telefone: (64) 3050-3275</t>
  </si>
  <si>
    <t>Atualizado</t>
  </si>
  <si>
    <t>RICARDO FURTADO MENDONÇA</t>
  </si>
  <si>
    <t>IARA ALONSO</t>
  </si>
  <si>
    <t>RICARDO ABOU RJEILI</t>
  </si>
  <si>
    <t>REGINA PEREIRA DOS SANTOS BARROS</t>
  </si>
  <si>
    <t>MARCELO SILVA GUIMARÃES</t>
  </si>
  <si>
    <t>PATRICIA MENDES DA SILVA</t>
  </si>
  <si>
    <t>DIRETOR VICE PRESIDENTE
e-mail: ricfurtado@me.com
Telefone: (64) 3050-3275</t>
  </si>
  <si>
    <t>DIRETORA EXECUTIVA
e-mail: iara.alonso@hcrv.org.br
Telefone: (64) 3050-3275</t>
  </si>
  <si>
    <t>DIRETOR TÉCNICO
e-mail: ricardo10605@gmail.com
Telefone: (64) 3050-3275</t>
  </si>
  <si>
    <t>DIRETORA ADMINISTRATIVA
e-mail: reginafinancerv@gmail.com
Telefone: (64) 3050-3275</t>
  </si>
  <si>
    <t>DIRETOR DE RELAÇÕES INSTITUCIONAIS
e-mail: msginrio@gmail.com
Telefone: (64) 3050-3275</t>
  </si>
  <si>
    <t>DIRETORA DE DESENV. ORGANIZACIONAL
e-mail: patriciamendesdasilva@gmail.com
Telefone: (64) 3050-3275</t>
  </si>
  <si>
    <t>CARLOS DANIEL COSTA DE MEDEIROS</t>
  </si>
  <si>
    <t>CHEFE DE SETOR DE COTAÇÕES
e-mail: carlos.daniel@ipgse.org.br
Telefone: (64) 3050-3275</t>
  </si>
  <si>
    <t>FLAVIO PEREIRA MONTES</t>
  </si>
  <si>
    <t>CHEFE SETOR FINANC. ORCAMENTO E CUSTO
e-mail: flavio.pereira@ipgse.org.br
Telefone: (64) 3050-3275</t>
  </si>
  <si>
    <t>JOSELI RIBEIRO DE SOUZA</t>
  </si>
  <si>
    <t>CHEFE DE CONTROLE DE CONTRATOS
e-mail: josy.souza@ipgse.org.br
Telefone: (64) 3050-3275</t>
  </si>
  <si>
    <t>Fábio Vilela Matos</t>
  </si>
  <si>
    <t>Superintendente Administrativo</t>
  </si>
  <si>
    <t>Lucas Fernando Gonçalves Ferreira</t>
  </si>
  <si>
    <t>Chefe do setor de RH</t>
  </si>
  <si>
    <t>DIOGENES ALVES NASCIMENTO</t>
  </si>
  <si>
    <t>SUPERINTENDENTE FINANCEIRO
e-mail: diogenes@ipgse.org.br
Telefone: (64) 3050-3275</t>
  </si>
  <si>
    <t>DIÓGENES ALVES NASCIMENTO</t>
  </si>
  <si>
    <t>Competência: 02/2023</t>
  </si>
  <si>
    <t>Nome do empregado</t>
  </si>
  <si>
    <t>Salário</t>
  </si>
  <si>
    <t>Out.Prov.</t>
  </si>
  <si>
    <t>Bruto</t>
  </si>
  <si>
    <t>Férias</t>
  </si>
  <si>
    <t>13º</t>
  </si>
  <si>
    <t>Sal.Fam.</t>
  </si>
  <si>
    <t>INSS</t>
  </si>
  <si>
    <t>IRRF</t>
  </si>
  <si>
    <t>Out.Desc.</t>
  </si>
  <si>
    <t>Demais desc</t>
  </si>
  <si>
    <t>Líquido</t>
  </si>
  <si>
    <t>FGTS</t>
  </si>
  <si>
    <t>Situação</t>
  </si>
  <si>
    <t>ADENILMA BARBOSA DE SOUZA</t>
  </si>
  <si>
    <t>TECNICO DE ENFERMAGEM</t>
  </si>
  <si>
    <t>ADRIANA CRISTINA DE LIMA</t>
  </si>
  <si>
    <t>ADRIELE SANTOS DE SOUZA</t>
  </si>
  <si>
    <t>AGDA SILVA DE GODOI</t>
  </si>
  <si>
    <t>AILTON MARTINS MAXIMO</t>
  </si>
  <si>
    <t>TECNICO DE GESSO</t>
  </si>
  <si>
    <t>ALBERTO GABRIEL BORGES FELIPE</t>
  </si>
  <si>
    <t>BIOMEDICO</t>
  </si>
  <si>
    <t>ALDENICE ANA SOARES</t>
  </si>
  <si>
    <t>ALDO ALMEIDA FELIX</t>
  </si>
  <si>
    <t>FISIOTERAPEUTA</t>
  </si>
  <si>
    <t>ALESSANDRO OLIVEIRA SANTANA</t>
  </si>
  <si>
    <t>ALINE DE OLIVEIRA ALVES</t>
  </si>
  <si>
    <t>ALINE MARTINS ALVES</t>
  </si>
  <si>
    <t>ASSISTENTE SOCIAL</t>
  </si>
  <si>
    <t>ALOMA BIANCA LINS SOBRINHO</t>
  </si>
  <si>
    <t>ENFERMEIRO</t>
  </si>
  <si>
    <t>ALVINO DE SOUSA ROSA JUNIOR</t>
  </si>
  <si>
    <t>ANA CARLA DA SILVA PEREIRA</t>
  </si>
  <si>
    <t>ANA CAROLINA LOPES MARTINS</t>
  </si>
  <si>
    <t>ANA CAROLYNE FARIA DE SOUZA</t>
  </si>
  <si>
    <t>ANA FLAVIA ALVES CAMPOS</t>
  </si>
  <si>
    <t>ANA LETICIA GOMES DOS SANTOS</t>
  </si>
  <si>
    <t>ANA LUCIA MIGUEL FERREIRA MARTINS</t>
  </si>
  <si>
    <t>ANA MARIA BUENO VIEIRA</t>
  </si>
  <si>
    <t>AUXILIAR DE COLETA</t>
  </si>
  <si>
    <t>ANA PAULA BARRETOS DA CRUZ</t>
  </si>
  <si>
    <t>AUXILIAR DE FARMACIA</t>
  </si>
  <si>
    <t>ANA PAULA CARDOSO</t>
  </si>
  <si>
    <t>INSTRUMENTADOR CIRURGICO</t>
  </si>
  <si>
    <t>ANDREA DE MEDEIROS PEREIRA</t>
  </si>
  <si>
    <t>ANDREIA BATISTA DA SILVA MORAES</t>
  </si>
  <si>
    <t>ANDREIA MARIA DA CONCEIÇÃO SOUSA</t>
  </si>
  <si>
    <t>ANDREZA TEIXEIRA DE ALMEIDA</t>
  </si>
  <si>
    <t>ANDRIELE BARBOSA DOS SANTOS</t>
  </si>
  <si>
    <t xml:space="preserve">ANNE CAROLINE AFONSO DE REZENDE </t>
  </si>
  <si>
    <t>COORDENADOR DE RH</t>
  </si>
  <si>
    <t>ANNY KAROLYNE FERNANDES COSTA</t>
  </si>
  <si>
    <t>ARIANY CRISTINA MARQUES SILVA</t>
  </si>
  <si>
    <t>SUPERVISOR DE LABORATÓRIO</t>
  </si>
  <si>
    <t>ARIEL VIEIRA DE OLIVEIRA</t>
  </si>
  <si>
    <t>ARMANDO TAGINO SILVA</t>
  </si>
  <si>
    <t>TECNICO AUXILIAR DE REGULAÇÃO MEDICA</t>
  </si>
  <si>
    <t>AUDIRENE GOMES DE SOUZA PORTO</t>
  </si>
  <si>
    <t>BRUNA DAS NEVES GOMES TAVARES</t>
  </si>
  <si>
    <t>BRUNA MARCELLA BORGES ANDRADE</t>
  </si>
  <si>
    <t>BRUNO BARBOSA QUEIROZ</t>
  </si>
  <si>
    <t>CAMILA DE OLIVEIRA SOUZA CASTRO</t>
  </si>
  <si>
    <t>CAMILLA TORRES DE ARAUJO</t>
  </si>
  <si>
    <t>TERAPEUTA OCUPACIONAL</t>
  </si>
  <si>
    <t>CARLA CATRINE GUIMARAES DOS SANTOS</t>
  </si>
  <si>
    <t>CARLA DE SOUSA MARTINS</t>
  </si>
  <si>
    <t>CARLA JACQUELINE SANTOS DA SILVA</t>
  </si>
  <si>
    <t>TECNICO EM SEGURANCA DO TRABALHO</t>
  </si>
  <si>
    <t>CHEFE DE SETOR DE COTAÇÕES</t>
  </si>
  <si>
    <t>CAROLAINE SOUZA FELIX</t>
  </si>
  <si>
    <t>CATIANE DE SOUSA MARTINS</t>
  </si>
  <si>
    <t>COORDENADOR DE NUTRIÇÃO</t>
  </si>
  <si>
    <t>CELIANE BORGES PEREIRA</t>
  </si>
  <si>
    <t>CHARLENE DO NASCIMENTO SILVA</t>
  </si>
  <si>
    <t>CHRYSTIANE WINDER HONORIO LIMA SILVA</t>
  </si>
  <si>
    <t>CICERA MARIA DOS SANTOS</t>
  </si>
  <si>
    <t>CINTIA SILVA BARBOSA</t>
  </si>
  <si>
    <t>CLAUDENI CONCEICAO PIRES</t>
  </si>
  <si>
    <t>CLEIDE DE MIRANDA VAZ</t>
  </si>
  <si>
    <t>CLEIDE MARTINS DA CUNHA</t>
  </si>
  <si>
    <t>CLEONICE RIBEIRO DE ARAUJO</t>
  </si>
  <si>
    <t>CLOVIS LEAO DE ARAUJO JUNIOR</t>
  </si>
  <si>
    <t>CRISTIANE APARECIDA DE MACEDO</t>
  </si>
  <si>
    <t>CRISTIANE FERNANDES DOS SANTOS</t>
  </si>
  <si>
    <t>CRISTINA DUARTE FERREIRA</t>
  </si>
  <si>
    <t>DAIANE ARANTES NOVAES</t>
  </si>
  <si>
    <t>DAMIANA GONCALVES DOS SANTOS SILVA</t>
  </si>
  <si>
    <t>DANIELA FERREIRA DA SILVA</t>
  </si>
  <si>
    <t>DANIELA MARTINS DE SOUSA</t>
  </si>
  <si>
    <t>DANIELA PARREIRA DA SILVA</t>
  </si>
  <si>
    <t>DANIELLY CRISTINA PEREIRA DA SILVA</t>
  </si>
  <si>
    <t>DAYANE FERREIRA DUARTE DE FREITAS</t>
  </si>
  <si>
    <t>PSICOLOGO HOSPITALAR</t>
  </si>
  <si>
    <t>DENISE CANDIDA OLIVEIRA</t>
  </si>
  <si>
    <t>DIENE GONCALVES NUNES</t>
  </si>
  <si>
    <t>DIENY KELLE LEAO RODRIGUES</t>
  </si>
  <si>
    <t>SUPERINTENDENTE ADM FINANCEIRO</t>
  </si>
  <si>
    <t>DIVA ALVES NUNES DA LUZ</t>
  </si>
  <si>
    <t>DIVINA NERES LOPES</t>
  </si>
  <si>
    <t>DOUGLAS FABIAN MAC ALPIN</t>
  </si>
  <si>
    <t>EDILEUZA MARIA DA SILVA CALIXTO</t>
  </si>
  <si>
    <t>EDIVAINE DE FREITAS SILVA</t>
  </si>
  <si>
    <t>EDNA BENICIO LUCENA</t>
  </si>
  <si>
    <t>EDNA MARIA VIEIRA PIRES</t>
  </si>
  <si>
    <t>EDNA MATOS DE OLIVEIRA</t>
  </si>
  <si>
    <t>resc</t>
  </si>
  <si>
    <t>CHEFE SETOR OFICIOS</t>
  </si>
  <si>
    <t>EDUARDO LUIZ COSTA</t>
  </si>
  <si>
    <t>ASSISTENTE ADMINISTRATIVO I</t>
  </si>
  <si>
    <t>SUPERINTENDE GERAL</t>
  </si>
  <si>
    <t>ELAINE BORGES MENDONCA</t>
  </si>
  <si>
    <t>ELAINE DE SOUZA DIAS</t>
  </si>
  <si>
    <t>ELANE JEANE DE ARAUJO</t>
  </si>
  <si>
    <t>ELCIA FERREIRA DE CARVALHO</t>
  </si>
  <si>
    <t>ELIANA BARBOSA DA SILVA</t>
  </si>
  <si>
    <t>ELIANE FERREIRA DA COSTA</t>
  </si>
  <si>
    <t>ELIEZER JOSE CAMPOS</t>
  </si>
  <si>
    <t>GERENTE DE SUPRIMENTO E MANUNTENCAO</t>
  </si>
  <si>
    <t>ELISANGELA OLIVEIRA SANTANA DOS SANTOS</t>
  </si>
  <si>
    <t>ELISANGELA SALES DE OLIVEIRA TEIXEIRA</t>
  </si>
  <si>
    <t>EMILY LAUANDA DE OLIVEIRA MARTINS</t>
  </si>
  <si>
    <t>ERICKSON ANTONIO SATURNINO NUNES</t>
  </si>
  <si>
    <t>MAQUEIRO</t>
  </si>
  <si>
    <t>ESDRAS CASTILHO PRADO</t>
  </si>
  <si>
    <t>ESTEPHANY GUERRA DE LIMA</t>
  </si>
  <si>
    <t>ETIENE CARLA MIRANDA</t>
  </si>
  <si>
    <t>DIRETOR ASSISTENCIAL E MULTIPROFISSIONAL HURSO</t>
  </si>
  <si>
    <t>EURISLEY DE JESUS ALLAN KARDEC</t>
  </si>
  <si>
    <t>SUPERVISOR DE MANUNTENCAO</t>
  </si>
  <si>
    <t>EVELLY GOMES DANTAS</t>
  </si>
  <si>
    <t>EVILENE RODRIGUES DA SILVA</t>
  </si>
  <si>
    <t>EZI ESMERIA ANDRADE</t>
  </si>
  <si>
    <t>FABIANA DOS SANTOS SILVA</t>
  </si>
  <si>
    <t>SUPERINTENDENTE ADMINISTRATIVO</t>
  </si>
  <si>
    <t>FERNANDA APARECIDA LEAL BISPO</t>
  </si>
  <si>
    <t>FERNANDA LETICIA DOS SANTOS</t>
  </si>
  <si>
    <t>FERNANDA RIBEIRO ALVES LOPES</t>
  </si>
  <si>
    <t xml:space="preserve">FERNANDO DUARTE CABRAL </t>
  </si>
  <si>
    <t xml:space="preserve">COORDENADOR DE FISIOTERAPIA </t>
  </si>
  <si>
    <t>FERNANDO RAFAEL RIBEIRO DE SOUSA</t>
  </si>
  <si>
    <t>FLAVIA MACIEL FERREIRA</t>
  </si>
  <si>
    <t>FLAVIA MARTINS DE SOUZA</t>
  </si>
  <si>
    <t>FLAVIA OLIVEIRA BARBOSA</t>
  </si>
  <si>
    <t>CHEFE SETOR FINANCEIRO ORÇAMENTO E CUSTO</t>
  </si>
  <si>
    <t>FRANCIEL FERREIRA DA SILVA</t>
  </si>
  <si>
    <t>FRANCISCO ISIDRO PEREIRA</t>
  </si>
  <si>
    <t>GABRIEL FELICIO DOS SANTOS</t>
  </si>
  <si>
    <t>JARDINEIRO</t>
  </si>
  <si>
    <t>GABRIEL MACHADO BARROS</t>
  </si>
  <si>
    <t>Resc</t>
  </si>
  <si>
    <t>SUPERVISOR DE SERVIÇOS CONTRATADOS E LOGÍSTICA</t>
  </si>
  <si>
    <t>GABRIELA VALENTIM DE SOUSA</t>
  </si>
  <si>
    <t>GABRIELLA SANTIAGO SOARES</t>
  </si>
  <si>
    <t>GABRIELLY DE SOUZA PAULA</t>
  </si>
  <si>
    <t>APRENDIZ</t>
  </si>
  <si>
    <t>GENILDA DA SILVA FERREIRA</t>
  </si>
  <si>
    <t>CHEFE SETOR DE COMPRAS</t>
  </si>
  <si>
    <t>GILBERTO PEREIRA LIMA</t>
  </si>
  <si>
    <t>GIOVANNA KELLY SILVA RODRIGUES</t>
  </si>
  <si>
    <t>GIRLANE ANGELICA DAS VIRGENS</t>
  </si>
  <si>
    <t>CHEFE PRESTAÇÃO DE CONTAS SIPEF</t>
  </si>
  <si>
    <t>GLAUCIA RODRIGUES LOPES</t>
  </si>
  <si>
    <t>SUPERVISOR (A) ADMINISTRATIVO</t>
  </si>
  <si>
    <t>GRAZIELE PEREIRA DA SILVA</t>
  </si>
  <si>
    <t>GUSTAVO FERNANDES DE SOUZA</t>
  </si>
  <si>
    <t>HAYANY PIRES FERNANDES</t>
  </si>
  <si>
    <t>HELIANE DA COSTA PAULA</t>
  </si>
  <si>
    <t>HITALO SANTOS ALMEIDA BELO</t>
  </si>
  <si>
    <t>IAGO LINA DE QUEIROZ</t>
  </si>
  <si>
    <t>IANY RODRIGUES CORREIA</t>
  </si>
  <si>
    <t>IASMYN CRISTINA PAZ DE CARVALHO</t>
  </si>
  <si>
    <t>ILZA FRANCISCA DE GOIS SANTOS</t>
  </si>
  <si>
    <t>IONE ALVES DE ALBUQUERQUE NEVES</t>
  </si>
  <si>
    <t>IONES BORGES PINTO</t>
  </si>
  <si>
    <t>IRENE APARECIDA RIBEIRO DA SILVA CORREA</t>
  </si>
  <si>
    <t>FONOAUDIOLOGO</t>
  </si>
  <si>
    <t>ISABEL CRISTINA MARTINS SILVA</t>
  </si>
  <si>
    <t>ISABEL DOS SANTOS MARTINS DE PAULA</t>
  </si>
  <si>
    <t>ASSISTENTE ADMINISTRATIVO II</t>
  </si>
  <si>
    <t>ISABELLA CRISTINA OLIVEIRA COSTA</t>
  </si>
  <si>
    <t>IZABELA ALVES DE SOUSA</t>
  </si>
  <si>
    <t>IZABELLA CRISTINY DE ARAUJO DOS REIS</t>
  </si>
  <si>
    <t>JAMILE CASTELO DE ARAUJO</t>
  </si>
  <si>
    <t>NUTRICIONISTA</t>
  </si>
  <si>
    <t>JANAINA ALMEIDA DIAS KITAZAWA</t>
  </si>
  <si>
    <t xml:space="preserve">JANAINA DA ROCHA SANTANA </t>
  </si>
  <si>
    <t>JANAINA PAZ DA SILVA</t>
  </si>
  <si>
    <t>JAQUELINA TERTULIANA CERQUEIRA</t>
  </si>
  <si>
    <t>JARDEL VIEIRA BASILIO</t>
  </si>
  <si>
    <t>JENIFER DA SILVA CASTRO</t>
  </si>
  <si>
    <t>JESSICA CORAIOLA NEVOA</t>
  </si>
  <si>
    <t>JESSICA GEANE DA SILVA</t>
  </si>
  <si>
    <t>JESSIELE SILVESTRE LIMA</t>
  </si>
  <si>
    <t>JESSYKA SAMARA GONCALVES CASTILHO</t>
  </si>
  <si>
    <t>SUPERVISOR DE ASSISTENCIA SOCIAL</t>
  </si>
  <si>
    <t>JOANA DARK GOMES DA SILVA</t>
  </si>
  <si>
    <t>JOANA MARIA DE SOUZA</t>
  </si>
  <si>
    <t>JOAO MARCOS RIBEIRO PEREIRA</t>
  </si>
  <si>
    <t>JOAO PAULO NUNES GALES</t>
  </si>
  <si>
    <t>JORDANA MECENAS DE MENEZES</t>
  </si>
  <si>
    <t>JOSE DIAS DE ARAUJO NETO</t>
  </si>
  <si>
    <t>MEDICO DO TRABALHO</t>
  </si>
  <si>
    <t>JOSE LUIZ VIEIRA SAMPAIO</t>
  </si>
  <si>
    <t>JOSE MIGUEL DA CRUZ</t>
  </si>
  <si>
    <t>AUXILIAR DE MANUNTENCAO</t>
  </si>
  <si>
    <t>CHEFE DE CONTROLE DE CONTRATOS</t>
  </si>
  <si>
    <t>JOSIANE FERNANDES ARANTES</t>
  </si>
  <si>
    <t>SUPERVISOR DE SESMT</t>
  </si>
  <si>
    <t>JULIA GABRIELLY SOUZA GOMES</t>
  </si>
  <si>
    <t>JULIA MIRANDA VAZ</t>
  </si>
  <si>
    <t>JULIANA DA SILVA PEREIRA MENDONÇA</t>
  </si>
  <si>
    <t>JULIANA DE OLIVEIRA FERREIRA ARAUJO</t>
  </si>
  <si>
    <t>JULIANA DIAS DE SOUZA BARROS</t>
  </si>
  <si>
    <t>JULIANA LOPES DIAS</t>
  </si>
  <si>
    <t>ASSESSOR DO SCIH</t>
  </si>
  <si>
    <t>JULIANA MARIA DE OLIVEIRA</t>
  </si>
  <si>
    <t>JULIANA SILVA COSTA</t>
  </si>
  <si>
    <t>JUNIOR CEZAR SOARES</t>
  </si>
  <si>
    <t>COORDENADOR DE NIR</t>
  </si>
  <si>
    <t>JUSCILENE GOVEIA SANTOS</t>
  </si>
  <si>
    <t>KALINY XAVIER DA GUARDA</t>
  </si>
  <si>
    <t>KAREN KATIUCE SILVA COSTA</t>
  </si>
  <si>
    <t>KARLA BEZERRA MARSURA MARQUES</t>
  </si>
  <si>
    <t>FARMACEUTICO</t>
  </si>
  <si>
    <t>KARLA FERNANDES DIAS ALMEIDA</t>
  </si>
  <si>
    <t>KAROLINE VILELA HORBYLON</t>
  </si>
  <si>
    <t>KASSIA DE SOUZA PAULA</t>
  </si>
  <si>
    <t>KEILA DE SOUZA NOTELES</t>
  </si>
  <si>
    <t>KELLYSON GARCIA PEREIRA</t>
  </si>
  <si>
    <t>KEVEM CLEMENTINO BATISTA</t>
  </si>
  <si>
    <t>LAILA LUVIK PEREIRA FERNANDES</t>
  </si>
  <si>
    <t>LARA KARINNE SOUSA DE PAULA</t>
  </si>
  <si>
    <t>LARISSA NEVES XAVIER</t>
  </si>
  <si>
    <t>LAURIANE LOPES MARTINS BARBOZA</t>
  </si>
  <si>
    <t>LAYARA DIAS LEAO</t>
  </si>
  <si>
    <t>LEANA MAYARA BESSA DA SILVA</t>
  </si>
  <si>
    <t>COORDENADOR DE ENFERMAGEM</t>
  </si>
  <si>
    <t>LEANDRO FELIPE CARNEIRO</t>
  </si>
  <si>
    <t>LEDA CHAGAS ROSA</t>
  </si>
  <si>
    <t>LEONARDO LIMA BARROS</t>
  </si>
  <si>
    <t>LEONARDO MOREIRA DA SILVA</t>
  </si>
  <si>
    <t>LETICIA DUARTE MARTINS</t>
  </si>
  <si>
    <t>LIDIANE VIEIRA DE SOUZA DA MOTA</t>
  </si>
  <si>
    <t>SUPERVISOR NUCLEO E SEG DO PACIENTE</t>
  </si>
  <si>
    <t>LOIANNY SEVERO SOARES DE ALMEIDA</t>
  </si>
  <si>
    <t>COORDENADOR DE FARMACIA</t>
  </si>
  <si>
    <t>LORENA CRISTINA JESUS DE SOUSA</t>
  </si>
  <si>
    <t>LORYENNE RODRIGUES LOPES</t>
  </si>
  <si>
    <t>LOURENA CRISTINA ELIAS DE ALMEIDA</t>
  </si>
  <si>
    <t>LOURIVAL MARTINS SOBRINHO JUNIOR</t>
  </si>
  <si>
    <t>ENGENHEIRO DE SEGURANÇA DO TRABALHO</t>
  </si>
  <si>
    <t>LUANA GOMES DIAS SILVA</t>
  </si>
  <si>
    <t>LUANA PEREIRA DA SILVA</t>
  </si>
  <si>
    <t>LUCAS FERNANDO GONÇALVES FERREIRA</t>
  </si>
  <si>
    <t>CHEFE DO SETOR DE CONTROLES DE PESSOAL</t>
  </si>
  <si>
    <t>LUCAS FERREIRA DE FREITAS</t>
  </si>
  <si>
    <t>LUCAS RODRIGUES ALENCAR</t>
  </si>
  <si>
    <t>LUCIANA ALVES MARTINS</t>
  </si>
  <si>
    <t>LUCIANA MATOS SILVA</t>
  </si>
  <si>
    <t>LUCIANE CARIAS DA SILVA</t>
  </si>
  <si>
    <t>LUCIELLE MIRANDA DE OLIVEIRA FERNANDES</t>
  </si>
  <si>
    <t>SUPERVISOR DE SUPRIMENTOS</t>
  </si>
  <si>
    <t>LUCIENE BORGES PEREIRA</t>
  </si>
  <si>
    <t>LUCILENE APARECIDA DOS SANTOS ARAUJO</t>
  </si>
  <si>
    <t>LUDIELY SILVA DE OLIVEIRA</t>
  </si>
  <si>
    <t>LUDIMILA BASILIO SANTANA</t>
  </si>
  <si>
    <t>LUIZ FELIPPE TOMAZ DE OLIVEIRA</t>
  </si>
  <si>
    <t>LUSINETE MACENA ROQUE</t>
  </si>
  <si>
    <t>LUZIA BRITO DE SOUZA</t>
  </si>
  <si>
    <t>LUZIA CRISTINA PAINS SILVA</t>
  </si>
  <si>
    <t>LYDYANE DE OLIVEIRA</t>
  </si>
  <si>
    <t>MAEIVE VAZ DA COSTA RODRIGUES</t>
  </si>
  <si>
    <t>MARCELLA FERREIRA MAGALHAES</t>
  </si>
  <si>
    <t>MARCIA DA SILVA DUARTE</t>
  </si>
  <si>
    <t>MARCIA SOUZA DIAS</t>
  </si>
  <si>
    <t>MARCILENE ALVES BORGES</t>
  </si>
  <si>
    <t>MARIA APARECIDA SILVA MELO</t>
  </si>
  <si>
    <t>MARIA CONCEIÇÃO DE SOUSA GONÇALVES</t>
  </si>
  <si>
    <t>MARIA CRISTINA DOS SANTOS</t>
  </si>
  <si>
    <t>MARIA DIRINEIA PEREIRA DE COUTO</t>
  </si>
  <si>
    <t>MARIA DIVINA VIEIRA BORGES</t>
  </si>
  <si>
    <t>MARIA DO SOCORRO ALVES DA SILVA</t>
  </si>
  <si>
    <t>MARIA EDUARDA BUENO MARTINS</t>
  </si>
  <si>
    <t>MARIA ELIZANGELA DOS SANTOS SOARES</t>
  </si>
  <si>
    <t>MARIA LANUZIA DANTAS</t>
  </si>
  <si>
    <t>MARIANY BRUNA SILVA FERNANDES</t>
  </si>
  <si>
    <t xml:space="preserve">MARIEM SILVA VILELA </t>
  </si>
  <si>
    <t>MARILENE DO NASCIMENTO MARTINS</t>
  </si>
  <si>
    <t>MARIMAR PEREIRA LIMA</t>
  </si>
  <si>
    <t>MARISA DANTAS NETO</t>
  </si>
  <si>
    <t>MARISOL SOUZA CAMPOS BORGES</t>
  </si>
  <si>
    <t>COORDENADOR ASSISTENCIAL</t>
  </si>
  <si>
    <t>MARXLAINE TAIS VIEIRA SANTOS</t>
  </si>
  <si>
    <t>MARYELLI FIRMINO DA SILVA</t>
  </si>
  <si>
    <t>MAYNA FERREIRA LIMA</t>
  </si>
  <si>
    <t>SUPERVISOR DE PSICOLOGIA</t>
  </si>
  <si>
    <t>MILENE PEREIRA DE SOUZA</t>
  </si>
  <si>
    <t>MILLENE LEITE OLIVEIRA</t>
  </si>
  <si>
    <t>MIRIAN BRUNA APARECIDA PEREIRA LOPES</t>
  </si>
  <si>
    <t>MIRNES SILVA DE CASTRO</t>
  </si>
  <si>
    <t>MONICA DE OLIVEIRA ALVES</t>
  </si>
  <si>
    <t>MORGANE DE BRITO MACIEL</t>
  </si>
  <si>
    <t>MURILLO GONÇALVES SILVA</t>
  </si>
  <si>
    <t>MURILO HENRIQUE GOMES DA SILVA</t>
  </si>
  <si>
    <t>MURYLLO RODRIGUES GODOI</t>
  </si>
  <si>
    <t>MYRELLE MACEDO MARQUES</t>
  </si>
  <si>
    <t>NAIARA DA SILVA NUNES</t>
  </si>
  <si>
    <t>NATALIA YOKO DE SOUSA ASA</t>
  </si>
  <si>
    <t>CHEFE DO SETOR ESTATÍSTICA</t>
  </si>
  <si>
    <t>NATHAN GABRIEL CRUZ</t>
  </si>
  <si>
    <t>COORDENADOR DE FATURAMENTO</t>
  </si>
  <si>
    <t>NAYANE DIAS MARQUES</t>
  </si>
  <si>
    <t>NAYARA DA SILVA DINIZ</t>
  </si>
  <si>
    <t>NIKELE CRISTINA SOUSA DA SILVA</t>
  </si>
  <si>
    <t>NILVA SOUZA SIEGA FERNANDES</t>
  </si>
  <si>
    <t>NUBIA FERREIRA</t>
  </si>
  <si>
    <t>OLGA ALVES MORENO</t>
  </si>
  <si>
    <t>OSMAIR FERREIRA XAVIER</t>
  </si>
  <si>
    <t>SUPERVISOR DE SERVIÇOS OPERACIONAIS</t>
  </si>
  <si>
    <t>PATRICIA ALVES FERREIRA TAMURA</t>
  </si>
  <si>
    <t>PATRICIA MARTINS DIAS</t>
  </si>
  <si>
    <t>POLIANA KELLY SANTANA DO ROSARIO FRANCO</t>
  </si>
  <si>
    <t>POLYANA FLAUZINA DA SILVA</t>
  </si>
  <si>
    <t>RAENIA MOREIRA RODRIGUES</t>
  </si>
  <si>
    <t>RAFAEL DE JESUS PEREIRA</t>
  </si>
  <si>
    <t>RAFAELA DE MEDEIROS MARTINS</t>
  </si>
  <si>
    <t>RAFAELLA FERREIRA DE FREITAS</t>
  </si>
  <si>
    <t>SUPERVISOR DE ENFERMAGEM</t>
  </si>
  <si>
    <t>RAIANE GADELHA PEREIRA DANTAS</t>
  </si>
  <si>
    <t>REGIANE LOPES SCHMIDT</t>
  </si>
  <si>
    <t>REGINA SILVA FERREIRA</t>
  </si>
  <si>
    <t>REJANE ROSA FERREIRA</t>
  </si>
  <si>
    <t>RENATA DOS SANTOS BESSA</t>
  </si>
  <si>
    <t>RENATA MARCON VIEIRA</t>
  </si>
  <si>
    <t>RENATA RODRIGUES DOS SANTOS</t>
  </si>
  <si>
    <t>RITIELE DE MATOS SOARES</t>
  </si>
  <si>
    <t>ROBERTA CARDOSO DE FREITAS TEIXEIRA</t>
  </si>
  <si>
    <t>COORDENADOR DE QUALIDADE</t>
  </si>
  <si>
    <t>ROBERTA ELISA SIQUEIRA LEITE ITACARAMBI</t>
  </si>
  <si>
    <t>RODRIGO MARTINS DA SILVA</t>
  </si>
  <si>
    <t>ROMERO LEAO GIOVANNETTI</t>
  </si>
  <si>
    <t>SUPERINTENDENTE TECNICO</t>
  </si>
  <si>
    <t>ROSA MARIA DA SILVA</t>
  </si>
  <si>
    <t>ROSANGELA CARMO DE SOUSA</t>
  </si>
  <si>
    <t>ROSELI BARROS DE SOUSA OLIVEIRA</t>
  </si>
  <si>
    <t>ROSELY MARINHO GONÇALVES</t>
  </si>
  <si>
    <t>SUPERVISOR SAME</t>
  </si>
  <si>
    <t>ROZELI SANTANA DE OLIVEIRA</t>
  </si>
  <si>
    <t>RUBEANE GONÇALVES TORRES</t>
  </si>
  <si>
    <t>SABRINE SOUZA TERTULIANO</t>
  </si>
  <si>
    <t>SAMARA LAYS DOS SANTOS SILVA</t>
  </si>
  <si>
    <t>RECEPCIONISTA</t>
  </si>
  <si>
    <t>SAMARA MARIA URBANO DE AZEVEDO</t>
  </si>
  <si>
    <t>SANDRA CONCEIÇÃO NUNES DE ALMEIDA</t>
  </si>
  <si>
    <t>SANDRA LEAL CAETANO OLIVEIRA</t>
  </si>
  <si>
    <t>SANDRO TELES SILVA</t>
  </si>
  <si>
    <t>SAUL MARCELINO DE MELO JUNIOR</t>
  </si>
  <si>
    <t>SEBASTIAO MACIEL SOBRINHO</t>
  </si>
  <si>
    <t>SILVIO DE FARIA NETO</t>
  </si>
  <si>
    <t>MOTORISTA</t>
  </si>
  <si>
    <t>SIMARA MARTINS DE ANDRADE</t>
  </si>
  <si>
    <t>SIRLENE APARECIDA DE SOUZA RODRIGUES</t>
  </si>
  <si>
    <t>THAIS SOUSA BOTTER</t>
  </si>
  <si>
    <t>THAYRA LIDIA DA SILVA</t>
  </si>
  <si>
    <t>TIAGO ANTUNES CAIXETA</t>
  </si>
  <si>
    <t>COORDENADOR DE ATENDIMENTO</t>
  </si>
  <si>
    <t>TONIVAL MARTINS DA CRUZ</t>
  </si>
  <si>
    <t>TUANY DE PAULA TERRA</t>
  </si>
  <si>
    <t>DIRETOR ADMINISTRATIVO (A)</t>
  </si>
  <si>
    <t>UBYRATAN GONZAGA COELHO</t>
  </si>
  <si>
    <t>DIRETOR GERAL</t>
  </si>
  <si>
    <t>VALDIVINO ALVES BARBOSA</t>
  </si>
  <si>
    <t>VANNESSA RIBEIRO DE BRITO</t>
  </si>
  <si>
    <t>VANUSIA MARIA DE CAMARGOS</t>
  </si>
  <si>
    <t>VICTOR HUGO CONFESSOR ALMEIDA</t>
  </si>
  <si>
    <t>VITOR HUGO SILVA DA ROCHA</t>
  </si>
  <si>
    <t>VIVIANE DE ALMEIDA MORAES</t>
  </si>
  <si>
    <t>VIVIANE FERNANDES DE OLIVEIRA</t>
  </si>
  <si>
    <t>WANDER VILLELA DE LIMA</t>
  </si>
  <si>
    <t>WELLITA FERNANDES DE MELO</t>
  </si>
  <si>
    <t>WESLAYNE VIEIRA RIBEIRO</t>
  </si>
  <si>
    <t>WESLEY CARDOSO PEREIRA</t>
  </si>
  <si>
    <t>WESTER DA SILVEIRA SOUSA</t>
  </si>
  <si>
    <t>WILLIAM DA SILVA VIEIRA</t>
  </si>
  <si>
    <t>ENFERMEIRO II</t>
  </si>
  <si>
    <t>YURI ALVES RESENDE</t>
  </si>
  <si>
    <t>ZELIO DIVINO CAMARGO</t>
  </si>
  <si>
    <t>ASSISTENTE ADMINISTRATIVO III</t>
  </si>
  <si>
    <t>SUPERINTENDENTE TÉCNICO
e-mail: romero@ipgse.org.br
Telefone: (64) 3050-3275</t>
  </si>
  <si>
    <t>DIRETOR PRESIDENTE
e-mail: alpancracio@ipgse.org.br
Telefone: (64) 3050-3275</t>
  </si>
  <si>
    <t>ALUISIO PARMEZANI PANCRACIO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</si>
</sst>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3" fontId="1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3">
    <cellStyle name="Mo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1581149</xdr:colOff>
      <xdr:row>0</xdr:row>
      <xdr:rowOff>76199</xdr:rowOff>
    </xdr:from>
    <xdr:to>
      <xdr:col>9</xdr:col>
      <xdr:colOff>9524</xdr:colOff>
      <xdr:row>4</xdr:row>
      <xdr:rowOff>34924</xdr:rowOff>
    </xdr:to>
    <xdr:pic>
      <xdr:nvPicPr>
        <xdr:cNvPr id="6" name="Figura1">
          <a:extLst>
            <a:ext uri="{FF2B5EF4-FFF2-40B4-BE49-F238E27FC236}">
              <a16:creationId xmlns:a16="http://schemas.microsoft.com/office/drawing/2014/main" id="{F1321BC9-C97E-487F-64CE-C7E99A3F3F45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286124" y="76199"/>
          <a:ext cx="8801100" cy="8731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1571625</xdr:colOff>
      <xdr:row>4</xdr:row>
      <xdr:rowOff>133350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76600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3"/>
  <sheetViews>
    <sheetView showGridLines="0" tabSelected="1" view="pageBreakPreview" zoomScale="85" zoomScaleNormal="100" zoomScaleSheetLayoutView="85" workbookViewId="0">
      <selection activeCell="C12" sqref="B12:C12"/>
    </sheetView>
  </sheetViews>
  <sheetFormatPr defaultRowHeight="23.1" customHeight="1" x14ac:dyDescent="0.2"/>
  <cols>
    <col min="1" max="1" width="25.5703125" style="1" customWidth="1"/>
    <col min="2" max="2" width="32" style="20" customWidth="1"/>
    <col min="3" max="3" width="34.85546875" style="20" customWidth="1"/>
    <col min="4" max="4" width="18.42578125" style="20" customWidth="1"/>
    <col min="5" max="8" width="13.85546875" style="20" customWidth="1"/>
    <col min="9" max="9" width="14.85546875" style="21" customWidth="1"/>
    <col min="10" max="16384" width="9.140625" style="1"/>
  </cols>
  <sheetData>
    <row r="1" spans="1:13" ht="18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"/>
      <c r="K1" s="4"/>
    </row>
    <row r="2" spans="1:13" ht="18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"/>
      <c r="K2" s="4"/>
      <c r="L2" s="4"/>
      <c r="M2" s="4"/>
    </row>
    <row r="3" spans="1:13" ht="18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4"/>
      <c r="K3" s="4"/>
      <c r="L3" s="4"/>
      <c r="M3" s="4"/>
    </row>
    <row r="4" spans="1:13" ht="18" customHeight="1" x14ac:dyDescent="0.2">
      <c r="A4" s="45"/>
      <c r="B4" s="45"/>
      <c r="C4" s="45"/>
      <c r="D4" s="45"/>
      <c r="E4" s="45"/>
      <c r="F4" s="45"/>
      <c r="G4" s="45"/>
      <c r="H4" s="45"/>
      <c r="I4" s="45"/>
      <c r="J4" s="4"/>
      <c r="K4" s="4"/>
      <c r="L4" s="4"/>
      <c r="M4" s="4"/>
    </row>
    <row r="5" spans="1:13" ht="35.2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46" t="s">
        <v>13</v>
      </c>
      <c r="B6" s="46"/>
      <c r="C6" s="46"/>
      <c r="D6" s="46"/>
      <c r="E6" s="46"/>
      <c r="F6" s="46"/>
      <c r="G6" s="46"/>
      <c r="H6" s="46"/>
      <c r="I6" s="46"/>
      <c r="J6" s="4"/>
      <c r="K6" s="4"/>
      <c r="L6" s="4"/>
      <c r="M6" s="4"/>
    </row>
    <row r="7" spans="1:13" ht="21" customHeight="1" x14ac:dyDescent="0.2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ht="4.5" customHeight="1" thickBot="1" x14ac:dyDescent="0.25">
      <c r="B8" s="5"/>
      <c r="C8" s="5"/>
      <c r="D8" s="5"/>
      <c r="E8" s="5"/>
      <c r="F8" s="5"/>
      <c r="G8" s="5"/>
      <c r="H8" s="5"/>
      <c r="I8" s="6"/>
      <c r="J8" s="4"/>
      <c r="K8" s="4"/>
      <c r="L8" s="4"/>
      <c r="M8" s="4"/>
    </row>
    <row r="9" spans="1:13" s="8" customFormat="1" ht="21" customHeight="1" x14ac:dyDescent="0.25">
      <c r="A9" s="52" t="s">
        <v>7</v>
      </c>
      <c r="B9" s="53"/>
      <c r="C9" s="53"/>
      <c r="D9" s="53"/>
      <c r="E9" s="53"/>
      <c r="F9" s="53"/>
      <c r="G9" s="53"/>
      <c r="H9" s="50" t="s">
        <v>56</v>
      </c>
      <c r="I9" s="51"/>
      <c r="J9" s="7"/>
      <c r="K9" s="7"/>
      <c r="L9" s="7"/>
      <c r="M9" s="7"/>
    </row>
    <row r="10" spans="1:13" s="8" customFormat="1" ht="21" customHeight="1" x14ac:dyDescent="0.25">
      <c r="A10" s="47" t="s">
        <v>11</v>
      </c>
      <c r="B10" s="48"/>
      <c r="C10" s="48"/>
      <c r="D10" s="48"/>
      <c r="E10" s="48"/>
      <c r="F10" s="48"/>
      <c r="G10" s="48"/>
      <c r="H10" s="48"/>
      <c r="I10" s="49"/>
      <c r="J10" s="7"/>
      <c r="K10" s="7"/>
      <c r="L10" s="7"/>
      <c r="M10" s="7"/>
    </row>
    <row r="11" spans="1:13" s="11" customFormat="1" ht="42" customHeight="1" x14ac:dyDescent="0.2">
      <c r="A11" s="23" t="s">
        <v>5</v>
      </c>
      <c r="B11" s="9" t="s">
        <v>4</v>
      </c>
      <c r="C11" s="9" t="s">
        <v>3</v>
      </c>
      <c r="D11" s="9" t="s">
        <v>6</v>
      </c>
      <c r="E11" s="9" t="s">
        <v>0</v>
      </c>
      <c r="F11" s="9" t="s">
        <v>1</v>
      </c>
      <c r="G11" s="9" t="s">
        <v>2</v>
      </c>
      <c r="H11" s="9" t="s">
        <v>12</v>
      </c>
      <c r="I11" s="24" t="s">
        <v>19</v>
      </c>
      <c r="J11" s="10"/>
      <c r="K11" s="10"/>
      <c r="L11" s="10"/>
      <c r="M11" s="10"/>
    </row>
    <row r="12" spans="1:13" s="8" customFormat="1" ht="38.25" customHeight="1" x14ac:dyDescent="0.25">
      <c r="A12" s="25" t="s">
        <v>9</v>
      </c>
      <c r="B12" s="12" t="s">
        <v>448</v>
      </c>
      <c r="C12" s="28" t="s">
        <v>447</v>
      </c>
      <c r="D12" s="13" t="s">
        <v>8</v>
      </c>
      <c r="E12" s="14"/>
      <c r="F12" s="14"/>
      <c r="G12" s="15"/>
      <c r="H12" s="15"/>
      <c r="I12" s="26" t="s">
        <v>8</v>
      </c>
      <c r="J12" s="7"/>
      <c r="K12" s="7"/>
      <c r="L12" s="7"/>
      <c r="M12" s="7"/>
    </row>
    <row r="13" spans="1:13" s="8" customFormat="1" ht="38.25" customHeight="1" x14ac:dyDescent="0.25">
      <c r="A13" s="25" t="s">
        <v>9</v>
      </c>
      <c r="B13" s="12" t="s">
        <v>31</v>
      </c>
      <c r="C13" s="28" t="s">
        <v>37</v>
      </c>
      <c r="D13" s="13" t="s">
        <v>8</v>
      </c>
      <c r="E13" s="14"/>
      <c r="F13" s="14"/>
      <c r="G13" s="15"/>
      <c r="H13" s="15"/>
      <c r="I13" s="26" t="s">
        <v>8</v>
      </c>
      <c r="J13" s="7"/>
      <c r="K13" s="7"/>
      <c r="L13" s="7"/>
      <c r="M13" s="7"/>
    </row>
    <row r="14" spans="1:13" s="8" customFormat="1" ht="38.25" customHeight="1" x14ac:dyDescent="0.25">
      <c r="A14" s="25" t="s">
        <v>9</v>
      </c>
      <c r="B14" s="12" t="s">
        <v>32</v>
      </c>
      <c r="C14" s="28" t="s">
        <v>38</v>
      </c>
      <c r="D14" s="13" t="s">
        <v>8</v>
      </c>
      <c r="E14" s="14"/>
      <c r="F14" s="14"/>
      <c r="G14" s="15"/>
      <c r="H14" s="15"/>
      <c r="I14" s="26" t="s">
        <v>8</v>
      </c>
      <c r="J14" s="7"/>
      <c r="K14" s="7"/>
      <c r="L14" s="7"/>
      <c r="M14" s="7"/>
    </row>
    <row r="15" spans="1:13" s="8" customFormat="1" ht="38.25" customHeight="1" x14ac:dyDescent="0.25">
      <c r="A15" s="25" t="s">
        <v>9</v>
      </c>
      <c r="B15" s="12" t="s">
        <v>33</v>
      </c>
      <c r="C15" s="28" t="s">
        <v>39</v>
      </c>
      <c r="D15" s="13" t="s">
        <v>8</v>
      </c>
      <c r="E15" s="14"/>
      <c r="F15" s="14"/>
      <c r="G15" s="15"/>
      <c r="H15" s="15"/>
      <c r="I15" s="26" t="s">
        <v>8</v>
      </c>
      <c r="J15" s="7"/>
      <c r="K15" s="7"/>
      <c r="L15" s="7"/>
      <c r="M15" s="7"/>
    </row>
    <row r="16" spans="1:13" s="8" customFormat="1" ht="38.25" customHeight="1" x14ac:dyDescent="0.25">
      <c r="A16" s="25" t="s">
        <v>9</v>
      </c>
      <c r="B16" s="12" t="s">
        <v>34</v>
      </c>
      <c r="C16" s="28" t="s">
        <v>40</v>
      </c>
      <c r="D16" s="13" t="s">
        <v>8</v>
      </c>
      <c r="E16" s="14"/>
      <c r="F16" s="14"/>
      <c r="G16" s="15"/>
      <c r="H16" s="15"/>
      <c r="I16" s="26" t="s">
        <v>8</v>
      </c>
      <c r="J16" s="7"/>
      <c r="K16" s="7"/>
      <c r="L16" s="7"/>
      <c r="M16" s="7"/>
    </row>
    <row r="17" spans="1:13" s="8" customFormat="1" ht="38.25" customHeight="1" x14ac:dyDescent="0.25">
      <c r="A17" s="25" t="s">
        <v>9</v>
      </c>
      <c r="B17" s="12" t="s">
        <v>55</v>
      </c>
      <c r="C17" s="28" t="s">
        <v>54</v>
      </c>
      <c r="D17" s="13" t="s">
        <v>8</v>
      </c>
      <c r="E17" s="14"/>
      <c r="F17" s="14"/>
      <c r="G17" s="15"/>
      <c r="H17" s="15"/>
      <c r="I17" s="26" t="s">
        <v>8</v>
      </c>
      <c r="J17" s="7"/>
      <c r="K17" s="7"/>
      <c r="L17" s="7"/>
      <c r="M17" s="7"/>
    </row>
    <row r="18" spans="1:13" s="8" customFormat="1" ht="38.25" customHeight="1" x14ac:dyDescent="0.25">
      <c r="A18" s="25" t="s">
        <v>9</v>
      </c>
      <c r="B18" s="12" t="s">
        <v>35</v>
      </c>
      <c r="C18" s="28" t="s">
        <v>41</v>
      </c>
      <c r="D18" s="13" t="s">
        <v>8</v>
      </c>
      <c r="E18" s="14"/>
      <c r="F18" s="14"/>
      <c r="G18" s="15"/>
      <c r="H18" s="15"/>
      <c r="I18" s="26" t="s">
        <v>8</v>
      </c>
      <c r="J18" s="7"/>
      <c r="K18" s="7"/>
      <c r="L18" s="7"/>
      <c r="M18" s="7"/>
    </row>
    <row r="19" spans="1:13" s="8" customFormat="1" ht="51" x14ac:dyDescent="0.25">
      <c r="A19" s="25" t="s">
        <v>9</v>
      </c>
      <c r="B19" s="12" t="s">
        <v>36</v>
      </c>
      <c r="C19" s="28" t="s">
        <v>42</v>
      </c>
      <c r="D19" s="13" t="s">
        <v>8</v>
      </c>
      <c r="E19" s="14"/>
      <c r="F19" s="14"/>
      <c r="G19" s="15"/>
      <c r="H19" s="15"/>
      <c r="I19" s="26" t="s">
        <v>8</v>
      </c>
      <c r="J19" s="7"/>
      <c r="K19" s="7"/>
      <c r="L19" s="7"/>
      <c r="M19" s="7"/>
    </row>
    <row r="20" spans="1:13" s="8" customFormat="1" ht="38.25" customHeight="1" x14ac:dyDescent="0.25">
      <c r="A20" s="16"/>
      <c r="B20" s="2"/>
      <c r="C20" s="17"/>
      <c r="D20" s="18"/>
      <c r="E20" s="3"/>
      <c r="F20" s="3"/>
      <c r="G20" s="19"/>
      <c r="H20" s="19"/>
      <c r="I20" s="18"/>
      <c r="J20" s="7"/>
      <c r="K20" s="7"/>
      <c r="L20" s="7"/>
      <c r="M20" s="7"/>
    </row>
    <row r="21" spans="1:13" s="8" customFormat="1" ht="38.25" customHeight="1" x14ac:dyDescent="0.25">
      <c r="A21" s="16"/>
      <c r="B21" s="2"/>
      <c r="C21" s="17"/>
      <c r="D21" s="18"/>
      <c r="E21" s="3"/>
      <c r="F21" s="3"/>
      <c r="G21" s="19"/>
      <c r="H21" s="19"/>
      <c r="I21" s="18"/>
      <c r="J21" s="7"/>
      <c r="K21" s="7"/>
      <c r="L21" s="7"/>
      <c r="M21" s="7"/>
    </row>
    <row r="22" spans="1:13" s="8" customFormat="1" ht="21" customHeight="1" x14ac:dyDescent="0.25">
      <c r="A22" s="43" t="s">
        <v>7</v>
      </c>
      <c r="B22" s="43"/>
      <c r="C22" s="43"/>
      <c r="D22" s="43"/>
      <c r="E22" s="43"/>
      <c r="F22" s="43"/>
      <c r="G22" s="43"/>
      <c r="H22" s="44" t="s">
        <v>56</v>
      </c>
      <c r="I22" s="44"/>
      <c r="J22" s="7"/>
      <c r="K22" s="7"/>
      <c r="L22" s="7"/>
      <c r="M22" s="7"/>
    </row>
    <row r="23" spans="1:13" s="8" customFormat="1" ht="21" customHeight="1" x14ac:dyDescent="0.25">
      <c r="A23" s="43" t="s">
        <v>14</v>
      </c>
      <c r="B23" s="43"/>
      <c r="C23" s="43"/>
      <c r="D23" s="43"/>
      <c r="E23" s="43"/>
      <c r="F23" s="43"/>
      <c r="G23" s="43"/>
      <c r="H23" s="43"/>
      <c r="I23" s="43"/>
      <c r="J23" s="7"/>
      <c r="K23" s="7"/>
      <c r="L23" s="7"/>
      <c r="M23" s="7"/>
    </row>
    <row r="24" spans="1:13" s="8" customFormat="1" ht="38.25" customHeight="1" x14ac:dyDescent="0.25">
      <c r="A24" s="35" t="s">
        <v>5</v>
      </c>
      <c r="B24" s="9" t="s">
        <v>4</v>
      </c>
      <c r="C24" s="9" t="s">
        <v>15</v>
      </c>
      <c r="D24" s="9" t="s">
        <v>6</v>
      </c>
      <c r="E24" s="9" t="s">
        <v>0</v>
      </c>
      <c r="F24" s="9" t="s">
        <v>17</v>
      </c>
      <c r="G24" s="9" t="s">
        <v>2</v>
      </c>
      <c r="H24" s="9" t="s">
        <v>18</v>
      </c>
      <c r="I24" s="36" t="s">
        <v>19</v>
      </c>
      <c r="J24" s="7"/>
      <c r="K24" s="7"/>
      <c r="L24" s="7"/>
      <c r="M24" s="7"/>
    </row>
    <row r="25" spans="1:13" s="8" customFormat="1" ht="38.25" customHeight="1" x14ac:dyDescent="0.25">
      <c r="A25" s="33" t="s">
        <v>16</v>
      </c>
      <c r="B25" s="29" t="s">
        <v>43</v>
      </c>
      <c r="C25" s="33" t="s">
        <v>44</v>
      </c>
      <c r="D25" s="30">
        <f>VLOOKUP(B25,Planilha1!$A$2:$L$316,4,0)</f>
        <v>5509</v>
      </c>
      <c r="E25" s="34">
        <f>VLOOKUP(B25,Planilha1!$A$2:$L$316,5,0)</f>
        <v>0</v>
      </c>
      <c r="F25" s="34">
        <f>VLOOKUP(B25,Planilha1!$A$2:$L$316,6,0)</f>
        <v>0</v>
      </c>
      <c r="G25" s="30">
        <f>VLOOKUP(B25,Planilha1!$A$2:$L$316,2,0)</f>
        <v>5509</v>
      </c>
      <c r="H25" s="30">
        <f>VLOOKUP(B25,Planilha1!$A$2:$L$316,11,0)</f>
        <v>1078.75</v>
      </c>
      <c r="I25" s="30">
        <f>VLOOKUP(B25,Planilha1!$A$2:$L$316,12,0)</f>
        <v>4430.25</v>
      </c>
      <c r="J25" s="7"/>
      <c r="K25" s="7"/>
      <c r="L25" s="7"/>
      <c r="M25" s="7"/>
    </row>
    <row r="26" spans="1:13" s="8" customFormat="1" ht="38.25" customHeight="1" x14ac:dyDescent="0.25">
      <c r="A26" s="33" t="s">
        <v>16</v>
      </c>
      <c r="B26" s="29" t="s">
        <v>53</v>
      </c>
      <c r="C26" s="33" t="s">
        <v>54</v>
      </c>
      <c r="D26" s="30">
        <f>VLOOKUP(B26,Planilha1!$A$2:$L$316,4,0)</f>
        <v>22036</v>
      </c>
      <c r="E26" s="34">
        <f>VLOOKUP(B26,Planilha1!$A$2:$L$316,5,0)</f>
        <v>0</v>
      </c>
      <c r="F26" s="34">
        <f>VLOOKUP(B26,Planilha1!$A$2:$L$316,6,0)</f>
        <v>0</v>
      </c>
      <c r="G26" s="30">
        <f>VLOOKUP(B26,Planilha1!$A$2:$L$316,2,0)</f>
        <v>22036</v>
      </c>
      <c r="H26" s="30">
        <f>VLOOKUP(B26,Planilha1!$A$2:$L$316,11,0)</f>
        <v>5826.52</v>
      </c>
      <c r="I26" s="30">
        <f>VLOOKUP(B26,Planilha1!$A$2:$L$316,12,0)</f>
        <v>16209.48</v>
      </c>
      <c r="J26" s="7"/>
      <c r="K26" s="7"/>
      <c r="L26" s="7"/>
      <c r="M26" s="7"/>
    </row>
    <row r="27" spans="1:13" s="8" customFormat="1" ht="38.25" customHeight="1" x14ac:dyDescent="0.25">
      <c r="A27" s="33" t="s">
        <v>16</v>
      </c>
      <c r="B27" s="29" t="s">
        <v>24</v>
      </c>
      <c r="C27" s="33" t="s">
        <v>26</v>
      </c>
      <c r="D27" s="30">
        <f>VLOOKUP(B27,Planilha1!$A$2:$L$316,4,0)</f>
        <v>5845.6500000000005</v>
      </c>
      <c r="E27" s="34">
        <f>VLOOKUP(B27,Planilha1!$A$2:$L$316,5,0)</f>
        <v>4284.7700000000004</v>
      </c>
      <c r="F27" s="34">
        <f>VLOOKUP(B27,Planilha1!$A$2:$L$316,6,0)</f>
        <v>459.08</v>
      </c>
      <c r="G27" s="30">
        <f>VLOOKUP(B27,Planilha1!$A$2:$L$316,2,0)</f>
        <v>1101.8</v>
      </c>
      <c r="H27" s="30">
        <f>VLOOKUP(B27,Planilha1!$A$2:$L$316,11,0)</f>
        <v>397.33</v>
      </c>
      <c r="I27" s="30">
        <f>VLOOKUP(B27,Planilha1!$A$2:$L$316,12,0)</f>
        <v>5448.32</v>
      </c>
      <c r="J27" s="7"/>
      <c r="K27" s="7"/>
      <c r="L27" s="7"/>
      <c r="M27" s="7"/>
    </row>
    <row r="28" spans="1:13" s="8" customFormat="1" ht="38.25" customHeight="1" x14ac:dyDescent="0.25">
      <c r="A28" s="33" t="s">
        <v>16</v>
      </c>
      <c r="B28" s="29" t="s">
        <v>10</v>
      </c>
      <c r="C28" s="33" t="s">
        <v>20</v>
      </c>
      <c r="D28" s="30">
        <f>VLOOKUP(B28,Planilha1!$A$2:$L$316,4,0)</f>
        <v>40600.11</v>
      </c>
      <c r="E28" s="34">
        <f>VLOOKUP(B28,Planilha1!$A$2:$L$316,5,0)</f>
        <v>0</v>
      </c>
      <c r="F28" s="34">
        <f>VLOOKUP(B28,Planilha1!$A$2:$L$316,6,0)</f>
        <v>0</v>
      </c>
      <c r="G28" s="30">
        <f>VLOOKUP(B28,Planilha1!$A$2:$L$316,2,0)</f>
        <v>34346.76</v>
      </c>
      <c r="H28" s="30">
        <f>VLOOKUP(B28,Planilha1!$A$2:$L$316,11,0)</f>
        <v>27619.239999999998</v>
      </c>
      <c r="I28" s="30">
        <f>VLOOKUP(B28,Planilha1!$A$2:$L$316,12,0)</f>
        <v>12980.87</v>
      </c>
      <c r="J28" s="7"/>
      <c r="K28" s="7"/>
      <c r="L28" s="7"/>
      <c r="M28" s="7"/>
    </row>
    <row r="29" spans="1:13" s="8" customFormat="1" ht="38.25" customHeight="1" x14ac:dyDescent="0.25">
      <c r="A29" s="33" t="s">
        <v>16</v>
      </c>
      <c r="B29" s="29" t="s">
        <v>22</v>
      </c>
      <c r="C29" s="33" t="s">
        <v>29</v>
      </c>
      <c r="D29" s="30">
        <f>VLOOKUP(B29,Planilha1!$A$2:$L$316,4,0)</f>
        <v>21056.62</v>
      </c>
      <c r="E29" s="34">
        <f>VLOOKUP(B29,Planilha1!$A$2:$L$316,5,0)</f>
        <v>0</v>
      </c>
      <c r="F29" s="34">
        <f>VLOOKUP(B29,Planilha1!$A$2:$L$316,6,0)</f>
        <v>0</v>
      </c>
      <c r="G29" s="30">
        <f>VLOOKUP(B29,Planilha1!$A$2:$L$316,2,0)</f>
        <v>20566.93</v>
      </c>
      <c r="H29" s="30">
        <f>VLOOKUP(B29,Planilha1!$A$2:$L$316,11,0)</f>
        <v>6850.08</v>
      </c>
      <c r="I29" s="30">
        <f>VLOOKUP(B29,Planilha1!$A$2:$L$316,12,0)</f>
        <v>14206.54</v>
      </c>
      <c r="J29" s="7"/>
      <c r="K29" s="7"/>
      <c r="L29" s="7"/>
      <c r="M29" s="7"/>
    </row>
    <row r="30" spans="1:13" s="8" customFormat="1" ht="38.25" customHeight="1" x14ac:dyDescent="0.25">
      <c r="A30" s="33" t="s">
        <v>16</v>
      </c>
      <c r="B30" s="29" t="s">
        <v>45</v>
      </c>
      <c r="C30" s="33" t="s">
        <v>46</v>
      </c>
      <c r="D30" s="30">
        <f>VLOOKUP(B30,Planilha1!$A$2:$L$316,4,0)</f>
        <v>8000</v>
      </c>
      <c r="E30" s="34">
        <f>VLOOKUP(B30,Planilha1!$A$2:$L$316,5,0)</f>
        <v>0</v>
      </c>
      <c r="F30" s="34">
        <f>VLOOKUP(B30,Planilha1!$A$2:$L$316,6,0)</f>
        <v>0</v>
      </c>
      <c r="G30" s="30">
        <f>VLOOKUP(B30,Planilha1!$A$2:$L$316,2,0)</f>
        <v>8000</v>
      </c>
      <c r="H30" s="30">
        <f>VLOOKUP(B30,Planilha1!$A$2:$L$316,11,0)</f>
        <v>1966.6200000000001</v>
      </c>
      <c r="I30" s="30">
        <f>VLOOKUP(B30,Planilha1!$A$2:$L$316,12,0)</f>
        <v>6033.38</v>
      </c>
      <c r="J30" s="7"/>
      <c r="K30" s="7"/>
      <c r="L30" s="7"/>
      <c r="M30" s="7"/>
    </row>
    <row r="31" spans="1:13" s="8" customFormat="1" ht="38.25" customHeight="1" x14ac:dyDescent="0.25">
      <c r="A31" s="33" t="s">
        <v>16</v>
      </c>
      <c r="B31" s="29" t="s">
        <v>25</v>
      </c>
      <c r="C31" s="33" t="s">
        <v>27</v>
      </c>
      <c r="D31" s="30">
        <f>VLOOKUP(B31,Planilha1!$A$2:$L$316,4,0)</f>
        <v>5509</v>
      </c>
      <c r="E31" s="34">
        <f>VLOOKUP(B31,Planilha1!$A$2:$L$316,5,0)</f>
        <v>0</v>
      </c>
      <c r="F31" s="34">
        <f>VLOOKUP(B31,Planilha1!$A$2:$L$316,6,0)</f>
        <v>0</v>
      </c>
      <c r="G31" s="30">
        <f>VLOOKUP(B31,Planilha1!$A$2:$L$316,2,0)</f>
        <v>5509</v>
      </c>
      <c r="H31" s="30">
        <f>VLOOKUP(B31,Planilha1!$A$2:$L$316,11,0)</f>
        <v>1078.75</v>
      </c>
      <c r="I31" s="30">
        <f>VLOOKUP(B31,Planilha1!$A$2:$L$316,12,0)</f>
        <v>4430.25</v>
      </c>
      <c r="J31" s="7"/>
      <c r="K31" s="7"/>
      <c r="L31" s="7"/>
      <c r="M31" s="7"/>
    </row>
    <row r="32" spans="1:13" s="8" customFormat="1" ht="38.25" customHeight="1" x14ac:dyDescent="0.25">
      <c r="A32" s="33" t="s">
        <v>16</v>
      </c>
      <c r="B32" s="29" t="s">
        <v>21</v>
      </c>
      <c r="C32" s="33" t="s">
        <v>23</v>
      </c>
      <c r="D32" s="30">
        <f>VLOOKUP(B32,Planilha1!$A$2:$L$316,4,0)</f>
        <v>6009</v>
      </c>
      <c r="E32" s="34">
        <f>VLOOKUP(B32,Planilha1!$A$2:$L$316,5,0)</f>
        <v>0</v>
      </c>
      <c r="F32" s="34">
        <f>VLOOKUP(B32,Planilha1!$A$2:$L$316,6,0)</f>
        <v>0</v>
      </c>
      <c r="G32" s="30">
        <f>VLOOKUP(B32,Planilha1!$A$2:$L$316,2,0)</f>
        <v>5509</v>
      </c>
      <c r="H32" s="30">
        <f>VLOOKUP(B32,Planilha1!$A$2:$L$316,11,0)</f>
        <v>1214.8599999999999</v>
      </c>
      <c r="I32" s="30">
        <f>VLOOKUP(B32,Planilha1!$A$2:$L$316,12,0)</f>
        <v>4794.1400000000003</v>
      </c>
      <c r="J32" s="7"/>
      <c r="K32" s="7"/>
      <c r="L32" s="7"/>
      <c r="M32" s="7"/>
    </row>
    <row r="33" spans="1:13" s="8" customFormat="1" ht="38.25" customHeight="1" x14ac:dyDescent="0.25">
      <c r="A33" s="33" t="s">
        <v>16</v>
      </c>
      <c r="B33" s="29" t="s">
        <v>47</v>
      </c>
      <c r="C33" s="33" t="s">
        <v>48</v>
      </c>
      <c r="D33" s="30">
        <f>VLOOKUP(B33,Planilha1!$A$2:$L$316,4,0)</f>
        <v>5509</v>
      </c>
      <c r="E33" s="34">
        <f>VLOOKUP(B33,Planilha1!$A$2:$L$316,5,0)</f>
        <v>0</v>
      </c>
      <c r="F33" s="34">
        <f>VLOOKUP(B33,Planilha1!$A$2:$L$316,6,0)</f>
        <v>0</v>
      </c>
      <c r="G33" s="30">
        <f>VLOOKUP(B33,Planilha1!$A$2:$L$316,2,0)</f>
        <v>5509</v>
      </c>
      <c r="H33" s="30">
        <f>VLOOKUP(B33,Planilha1!$A$2:$L$316,11,0)</f>
        <v>1078.75</v>
      </c>
      <c r="I33" s="30">
        <f>VLOOKUP(B33,Planilha1!$A$2:$L$316,12,0)</f>
        <v>4430.25</v>
      </c>
      <c r="J33" s="7"/>
      <c r="K33" s="7"/>
      <c r="L33" s="7"/>
      <c r="M33" s="7"/>
    </row>
    <row r="34" spans="1:13" s="8" customFormat="1" ht="38.25" customHeight="1" x14ac:dyDescent="0.25">
      <c r="A34" s="40" t="s">
        <v>16</v>
      </c>
      <c r="B34" s="41" t="s">
        <v>398</v>
      </c>
      <c r="C34" s="33" t="s">
        <v>446</v>
      </c>
      <c r="D34" s="30">
        <f>VLOOKUP(B34,Planilha1!$A$2:$L$316,4,0)</f>
        <v>22036</v>
      </c>
      <c r="E34" s="34">
        <f>VLOOKUP(B34,Planilha1!$A$2:$L$316,5,0)</f>
        <v>0</v>
      </c>
      <c r="F34" s="34">
        <f>VLOOKUP(B34,Planilha1!$A$2:$L$316,6,0)</f>
        <v>0</v>
      </c>
      <c r="G34" s="30">
        <f>VLOOKUP(B34,Planilha1!$A$2:$L$316,2,0)</f>
        <v>22036</v>
      </c>
      <c r="H34" s="30">
        <f>VLOOKUP(B34,Planilha1!$A$2:$L$316,11,0)</f>
        <v>5774.39</v>
      </c>
      <c r="I34" s="30">
        <f>VLOOKUP(B34,Planilha1!$A$2:$L$316,12,0)</f>
        <v>16261.61</v>
      </c>
      <c r="J34" s="7"/>
      <c r="K34" s="7"/>
      <c r="L34" s="7"/>
      <c r="M34" s="7"/>
    </row>
    <row r="35" spans="1:13" s="8" customFormat="1" ht="12.75" x14ac:dyDescent="0.25">
      <c r="A35" s="16"/>
      <c r="B35" s="2"/>
      <c r="C35" s="17"/>
      <c r="D35" s="18"/>
      <c r="E35" s="3"/>
      <c r="F35" s="3"/>
      <c r="G35" s="19"/>
      <c r="H35" s="19"/>
      <c r="I35" s="18"/>
      <c r="J35" s="7"/>
      <c r="K35" s="7"/>
      <c r="L35" s="7"/>
      <c r="M35" s="7"/>
    </row>
    <row r="36" spans="1:13" ht="15" customHeight="1" x14ac:dyDescent="0.2">
      <c r="A36" s="22" t="s">
        <v>28</v>
      </c>
      <c r="H36" s="31" t="s">
        <v>30</v>
      </c>
      <c r="I36" s="32">
        <v>44987</v>
      </c>
    </row>
    <row r="37" spans="1:13" ht="15" customHeight="1" x14ac:dyDescent="0.2"/>
    <row r="38" spans="1:13" ht="12.75" customHeight="1" x14ac:dyDescent="0.2">
      <c r="H38" s="27" t="s">
        <v>30</v>
      </c>
      <c r="I38" s="32">
        <v>44987</v>
      </c>
    </row>
    <row r="39" spans="1:13" ht="12.75" customHeight="1" x14ac:dyDescent="0.2"/>
    <row r="43" spans="1:13" ht="23.1" customHeight="1" x14ac:dyDescent="0.2">
      <c r="A43" s="42" t="s">
        <v>51</v>
      </c>
      <c r="B43" s="42"/>
      <c r="C43" s="42"/>
      <c r="D43" s="42" t="s">
        <v>49</v>
      </c>
      <c r="E43" s="42"/>
      <c r="F43" s="42"/>
      <c r="G43" s="42"/>
      <c r="H43" s="42"/>
      <c r="I43" s="42"/>
    </row>
    <row r="44" spans="1:13" ht="23.1" customHeight="1" x14ac:dyDescent="0.2">
      <c r="A44" s="42" t="s">
        <v>52</v>
      </c>
      <c r="B44" s="42"/>
      <c r="C44" s="42"/>
      <c r="D44" s="42" t="s">
        <v>50</v>
      </c>
      <c r="E44" s="42"/>
      <c r="F44" s="42"/>
      <c r="G44" s="42"/>
      <c r="H44" s="42"/>
      <c r="I44" s="42"/>
    </row>
    <row r="153" ht="12.75" x14ac:dyDescent="0.2"/>
  </sheetData>
  <mergeCells count="12">
    <mergeCell ref="A1:I4"/>
    <mergeCell ref="A6:I6"/>
    <mergeCell ref="A10:I10"/>
    <mergeCell ref="H9:I9"/>
    <mergeCell ref="A9:G9"/>
    <mergeCell ref="A43:C43"/>
    <mergeCell ref="A44:C44"/>
    <mergeCell ref="D43:I43"/>
    <mergeCell ref="D44:I44"/>
    <mergeCell ref="A22:G22"/>
    <mergeCell ref="H22:I22"/>
    <mergeCell ref="A23:I23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F7768-9E6F-4A5C-A192-57FAD995623B}">
  <sheetPr filterMode="1"/>
  <dimension ref="A1:O316"/>
  <sheetViews>
    <sheetView workbookViewId="0">
      <selection activeCell="D278" sqref="D278"/>
    </sheetView>
  </sheetViews>
  <sheetFormatPr defaultRowHeight="15" x14ac:dyDescent="0.25"/>
  <cols>
    <col min="1" max="1" width="44" bestFit="1" customWidth="1"/>
    <col min="2" max="2" width="11.85546875" style="39" bestFit="1" customWidth="1"/>
    <col min="3" max="3" width="10.7109375" style="39" bestFit="1" customWidth="1"/>
    <col min="4" max="4" width="11.85546875" style="39" bestFit="1" customWidth="1"/>
    <col min="5" max="5" width="11.7109375" style="39" bestFit="1" customWidth="1"/>
    <col min="6" max="6" width="9.140625" style="39" bestFit="1" customWidth="1"/>
    <col min="7" max="7" width="8.7109375" style="39" bestFit="1" customWidth="1"/>
    <col min="8" max="8" width="9.28515625" style="39" bestFit="1" customWidth="1"/>
    <col min="9" max="9" width="10.85546875" style="39" bestFit="1" customWidth="1"/>
    <col min="10" max="10" width="11.7109375" style="39" bestFit="1" customWidth="1"/>
    <col min="11" max="11" width="12.28515625" style="39" bestFit="1" customWidth="1"/>
    <col min="12" max="12" width="11.85546875" style="39" bestFit="1" customWidth="1"/>
    <col min="13" max="13" width="10.85546875" style="39" bestFit="1" customWidth="1"/>
    <col min="14" max="14" width="8.42578125" bestFit="1" customWidth="1"/>
    <col min="15" max="15" width="49.85546875" bestFit="1" customWidth="1"/>
  </cols>
  <sheetData>
    <row r="1" spans="1:15" x14ac:dyDescent="0.25">
      <c r="A1" s="37" t="s">
        <v>57</v>
      </c>
      <c r="B1" s="38" t="s">
        <v>58</v>
      </c>
      <c r="C1" s="38" t="s">
        <v>59</v>
      </c>
      <c r="D1" s="38" t="s">
        <v>60</v>
      </c>
      <c r="E1" s="38" t="s">
        <v>61</v>
      </c>
      <c r="F1" s="38" t="s">
        <v>62</v>
      </c>
      <c r="G1" s="38" t="s">
        <v>63</v>
      </c>
      <c r="H1" s="38" t="s">
        <v>64</v>
      </c>
      <c r="I1" s="38" t="s">
        <v>65</v>
      </c>
      <c r="J1" s="38" t="s">
        <v>66</v>
      </c>
      <c r="K1" s="38" t="s">
        <v>67</v>
      </c>
      <c r="L1" s="38" t="s">
        <v>68</v>
      </c>
      <c r="M1" s="38" t="s">
        <v>69</v>
      </c>
      <c r="N1" s="37" t="s">
        <v>70</v>
      </c>
      <c r="O1" s="37" t="s">
        <v>3</v>
      </c>
    </row>
    <row r="2" spans="1:15" hidden="1" x14ac:dyDescent="0.25">
      <c r="A2" t="s">
        <v>71</v>
      </c>
      <c r="B2" s="39">
        <v>2258.69</v>
      </c>
      <c r="C2" s="39">
        <v>688.7</v>
      </c>
      <c r="D2" s="39">
        <v>2947.3900000000003</v>
      </c>
      <c r="G2" s="39">
        <v>0</v>
      </c>
      <c r="H2" s="39">
        <v>257.01</v>
      </c>
      <c r="I2" s="39">
        <v>30.54</v>
      </c>
      <c r="J2" s="39">
        <v>0</v>
      </c>
      <c r="K2" s="39">
        <v>287.55</v>
      </c>
      <c r="L2" s="39">
        <v>2659.84</v>
      </c>
      <c r="M2" s="39">
        <v>235.79</v>
      </c>
      <c r="O2" t="s">
        <v>72</v>
      </c>
    </row>
    <row r="3" spans="1:15" hidden="1" x14ac:dyDescent="0.25">
      <c r="A3" t="s">
        <v>73</v>
      </c>
      <c r="B3" s="39">
        <v>1204.6300000000001</v>
      </c>
      <c r="C3" s="39">
        <v>1314.46</v>
      </c>
      <c r="D3" s="39">
        <v>2519.09</v>
      </c>
      <c r="G3" s="39">
        <v>0</v>
      </c>
      <c r="H3" s="39">
        <v>101.38</v>
      </c>
      <c r="I3" s="39">
        <v>0</v>
      </c>
      <c r="J3" s="39">
        <v>1175.58</v>
      </c>
      <c r="K3" s="39">
        <v>1276.96</v>
      </c>
      <c r="L3" s="39">
        <v>1242.1300000000001</v>
      </c>
      <c r="M3" s="39">
        <v>107.48</v>
      </c>
      <c r="O3" t="s">
        <v>72</v>
      </c>
    </row>
    <row r="4" spans="1:15" hidden="1" x14ac:dyDescent="0.25">
      <c r="A4" t="s">
        <v>74</v>
      </c>
      <c r="B4" s="39">
        <v>2258.69</v>
      </c>
      <c r="C4" s="39">
        <v>258.14999999999998</v>
      </c>
      <c r="D4" s="39">
        <v>2516.84</v>
      </c>
      <c r="G4" s="39">
        <v>0</v>
      </c>
      <c r="H4" s="39">
        <v>193.43</v>
      </c>
      <c r="I4" s="39">
        <v>0</v>
      </c>
      <c r="J4" s="39">
        <v>150.58000000000001</v>
      </c>
      <c r="K4" s="39">
        <v>344.01</v>
      </c>
      <c r="L4" s="39">
        <v>2172.83</v>
      </c>
      <c r="M4" s="39">
        <v>189.3</v>
      </c>
      <c r="O4" t="s">
        <v>72</v>
      </c>
    </row>
    <row r="5" spans="1:15" hidden="1" x14ac:dyDescent="0.25">
      <c r="A5" t="s">
        <v>75</v>
      </c>
      <c r="B5" s="39">
        <v>75.290000000000006</v>
      </c>
      <c r="C5" s="39">
        <v>124.21</v>
      </c>
      <c r="D5" s="39">
        <v>3442.1800000000003</v>
      </c>
      <c r="E5" s="39">
        <v>3603.89</v>
      </c>
      <c r="G5" s="39">
        <v>0</v>
      </c>
      <c r="H5" s="39">
        <v>316.38</v>
      </c>
      <c r="I5" s="39">
        <v>96.28</v>
      </c>
      <c r="J5" s="39">
        <v>2844.92</v>
      </c>
      <c r="K5" s="39">
        <v>3257.58</v>
      </c>
      <c r="L5" s="39">
        <v>184.6</v>
      </c>
      <c r="M5" s="39">
        <v>275.36</v>
      </c>
      <c r="N5" t="s">
        <v>61</v>
      </c>
      <c r="O5" t="s">
        <v>72</v>
      </c>
    </row>
    <row r="6" spans="1:15" hidden="1" x14ac:dyDescent="0.25">
      <c r="A6" t="s">
        <v>76</v>
      </c>
      <c r="B6" s="39">
        <v>2423.96</v>
      </c>
      <c r="C6" s="39">
        <v>260.39999999999998</v>
      </c>
      <c r="D6" s="39">
        <v>2684.36</v>
      </c>
      <c r="G6" s="39">
        <v>0</v>
      </c>
      <c r="H6" s="39">
        <v>225.09</v>
      </c>
      <c r="I6" s="39">
        <v>27.2</v>
      </c>
      <c r="J6" s="39">
        <v>2.96</v>
      </c>
      <c r="K6" s="39">
        <v>255.25</v>
      </c>
      <c r="L6" s="39">
        <v>2429.11</v>
      </c>
      <c r="M6" s="39">
        <v>214.51</v>
      </c>
      <c r="O6" t="s">
        <v>77</v>
      </c>
    </row>
    <row r="7" spans="1:15" hidden="1" x14ac:dyDescent="0.25">
      <c r="A7" t="s">
        <v>78</v>
      </c>
      <c r="B7" s="39">
        <v>3195.22</v>
      </c>
      <c r="C7" s="39">
        <v>1808.24</v>
      </c>
      <c r="D7" s="39">
        <v>5003.46</v>
      </c>
      <c r="G7" s="39">
        <v>0</v>
      </c>
      <c r="H7" s="39">
        <v>526.66</v>
      </c>
      <c r="I7" s="39">
        <v>328.49</v>
      </c>
      <c r="J7" s="39">
        <v>0</v>
      </c>
      <c r="K7" s="39">
        <v>855.15</v>
      </c>
      <c r="L7" s="39">
        <v>4148.3100000000004</v>
      </c>
      <c r="M7" s="39">
        <v>400.27</v>
      </c>
      <c r="O7" t="s">
        <v>79</v>
      </c>
    </row>
    <row r="8" spans="1:15" hidden="1" x14ac:dyDescent="0.25">
      <c r="A8" t="s">
        <v>80</v>
      </c>
      <c r="B8" s="39">
        <v>2258.69</v>
      </c>
      <c r="C8" s="39">
        <v>688.7</v>
      </c>
      <c r="D8" s="39">
        <v>2947.3900000000003</v>
      </c>
      <c r="G8" s="39">
        <v>0</v>
      </c>
      <c r="H8" s="39">
        <v>257.01</v>
      </c>
      <c r="I8" s="39">
        <v>58.98</v>
      </c>
      <c r="J8" s="39">
        <v>0</v>
      </c>
      <c r="K8" s="39">
        <v>315.99</v>
      </c>
      <c r="L8" s="39">
        <v>2631.4</v>
      </c>
      <c r="M8" s="39">
        <v>235.79</v>
      </c>
      <c r="O8" t="s">
        <v>72</v>
      </c>
    </row>
    <row r="9" spans="1:15" hidden="1" x14ac:dyDescent="0.25">
      <c r="A9" t="s">
        <v>81</v>
      </c>
      <c r="B9" s="39">
        <v>3195.22</v>
      </c>
      <c r="C9" s="39">
        <v>260.39999999999998</v>
      </c>
      <c r="D9" s="39">
        <v>3455.62</v>
      </c>
      <c r="G9" s="39">
        <v>0</v>
      </c>
      <c r="H9" s="39">
        <v>317.99</v>
      </c>
      <c r="I9" s="39">
        <v>115.84</v>
      </c>
      <c r="J9" s="39">
        <v>0</v>
      </c>
      <c r="K9" s="39">
        <v>433.83000000000004</v>
      </c>
      <c r="L9" s="39">
        <v>3021.79</v>
      </c>
      <c r="M9" s="39">
        <v>276.44</v>
      </c>
      <c r="O9" t="s">
        <v>82</v>
      </c>
    </row>
    <row r="10" spans="1:15" hidden="1" x14ac:dyDescent="0.25">
      <c r="A10" t="s">
        <v>83</v>
      </c>
      <c r="B10" s="39">
        <v>2258.69</v>
      </c>
      <c r="C10" s="39">
        <v>260.39999999999998</v>
      </c>
      <c r="D10" s="39">
        <v>2519.09</v>
      </c>
      <c r="G10" s="39">
        <v>0</v>
      </c>
      <c r="H10" s="39">
        <v>207.18</v>
      </c>
      <c r="I10" s="39">
        <v>0</v>
      </c>
      <c r="J10" s="39">
        <v>0</v>
      </c>
      <c r="K10" s="39">
        <v>207.18</v>
      </c>
      <c r="L10" s="39">
        <v>2311.91</v>
      </c>
      <c r="M10" s="39">
        <v>201.52</v>
      </c>
      <c r="O10" t="s">
        <v>72</v>
      </c>
    </row>
    <row r="11" spans="1:15" hidden="1" x14ac:dyDescent="0.25">
      <c r="A11" t="s">
        <v>84</v>
      </c>
      <c r="B11" s="39">
        <v>2183.4</v>
      </c>
      <c r="C11" s="39">
        <v>335.69</v>
      </c>
      <c r="D11" s="39">
        <v>2519.09</v>
      </c>
      <c r="G11" s="39">
        <v>0</v>
      </c>
      <c r="H11" s="39">
        <v>207.18</v>
      </c>
      <c r="I11" s="39">
        <v>0</v>
      </c>
      <c r="J11" s="39">
        <v>0</v>
      </c>
      <c r="K11" s="39">
        <v>207.18</v>
      </c>
      <c r="L11" s="39">
        <v>2311.91</v>
      </c>
      <c r="M11" s="39">
        <v>201.52</v>
      </c>
      <c r="O11" t="s">
        <v>72</v>
      </c>
    </row>
    <row r="12" spans="1:15" hidden="1" x14ac:dyDescent="0.25">
      <c r="A12" t="s">
        <v>85</v>
      </c>
      <c r="B12" s="39">
        <v>2864.68</v>
      </c>
      <c r="C12" s="39">
        <v>260.39999999999998</v>
      </c>
      <c r="D12" s="39">
        <v>3125.08</v>
      </c>
      <c r="G12" s="39">
        <v>0</v>
      </c>
      <c r="H12" s="39">
        <v>278.33</v>
      </c>
      <c r="I12" s="39">
        <v>56.49</v>
      </c>
      <c r="J12" s="39">
        <v>0</v>
      </c>
      <c r="K12" s="39">
        <v>334.82</v>
      </c>
      <c r="L12" s="39">
        <v>2790.26</v>
      </c>
      <c r="M12" s="39">
        <v>250</v>
      </c>
      <c r="O12" t="s">
        <v>86</v>
      </c>
    </row>
    <row r="13" spans="1:15" hidden="1" x14ac:dyDescent="0.25">
      <c r="A13" t="s">
        <v>87</v>
      </c>
      <c r="B13" s="39">
        <v>3525.76</v>
      </c>
      <c r="C13" s="39">
        <v>794.92</v>
      </c>
      <c r="D13" s="39">
        <v>4320.68</v>
      </c>
      <c r="G13" s="39">
        <v>0</v>
      </c>
      <c r="H13" s="39">
        <v>397.56</v>
      </c>
      <c r="I13" s="39">
        <v>197.76</v>
      </c>
      <c r="J13" s="39">
        <v>239.37</v>
      </c>
      <c r="K13" s="39">
        <v>834.68999999999994</v>
      </c>
      <c r="L13" s="39">
        <v>3485.99</v>
      </c>
      <c r="M13" s="39">
        <v>326.5</v>
      </c>
      <c r="O13" t="s">
        <v>88</v>
      </c>
    </row>
    <row r="14" spans="1:15" hidden="1" x14ac:dyDescent="0.25">
      <c r="A14" t="s">
        <v>89</v>
      </c>
      <c r="B14" s="39">
        <v>2258.69</v>
      </c>
      <c r="C14" s="39">
        <v>251.72</v>
      </c>
      <c r="D14" s="39">
        <v>2510.41</v>
      </c>
      <c r="G14" s="39">
        <v>0</v>
      </c>
      <c r="H14" s="39">
        <v>192.85</v>
      </c>
      <c r="I14" s="39">
        <v>19.72</v>
      </c>
      <c r="J14" s="39">
        <v>150.58000000000001</v>
      </c>
      <c r="K14" s="39">
        <v>363.15</v>
      </c>
      <c r="L14" s="39">
        <v>2147.2600000000002</v>
      </c>
      <c r="M14" s="39">
        <v>188.78</v>
      </c>
      <c r="O14" t="s">
        <v>72</v>
      </c>
    </row>
    <row r="15" spans="1:15" hidden="1" x14ac:dyDescent="0.25">
      <c r="A15" t="s">
        <v>90</v>
      </c>
      <c r="B15" s="39">
        <v>4310.24</v>
      </c>
      <c r="C15" s="39">
        <v>260.39999999999998</v>
      </c>
      <c r="D15" s="39">
        <v>4570.6399999999994</v>
      </c>
      <c r="G15" s="39">
        <v>0</v>
      </c>
      <c r="H15" s="39">
        <v>466.06</v>
      </c>
      <c r="I15" s="39">
        <v>287.39999999999998</v>
      </c>
      <c r="J15" s="39">
        <v>0</v>
      </c>
      <c r="K15" s="39">
        <v>753.46</v>
      </c>
      <c r="L15" s="39">
        <v>3817.18</v>
      </c>
      <c r="M15" s="39">
        <v>365.65</v>
      </c>
      <c r="O15" t="s">
        <v>88</v>
      </c>
    </row>
    <row r="16" spans="1:15" hidden="1" x14ac:dyDescent="0.25">
      <c r="A16" t="s">
        <v>91</v>
      </c>
      <c r="B16" s="39">
        <v>2183.4</v>
      </c>
      <c r="C16" s="39">
        <v>741.88</v>
      </c>
      <c r="D16" s="39">
        <v>2925.28</v>
      </c>
      <c r="G16" s="39">
        <v>0</v>
      </c>
      <c r="H16" s="39">
        <v>253.98</v>
      </c>
      <c r="I16" s="39">
        <v>28.87</v>
      </c>
      <c r="J16" s="39">
        <v>3.14</v>
      </c>
      <c r="K16" s="39">
        <v>285.98999999999995</v>
      </c>
      <c r="L16" s="39">
        <v>2639.29</v>
      </c>
      <c r="M16" s="39">
        <v>233.77</v>
      </c>
      <c r="O16" t="s">
        <v>72</v>
      </c>
    </row>
    <row r="17" spans="1:15" hidden="1" x14ac:dyDescent="0.25">
      <c r="A17" t="s">
        <v>92</v>
      </c>
      <c r="B17" s="39">
        <v>301.16000000000003</v>
      </c>
      <c r="C17" s="39">
        <v>34.72</v>
      </c>
      <c r="D17" s="39">
        <v>3024.65</v>
      </c>
      <c r="E17" s="39">
        <v>2688.77</v>
      </c>
      <c r="G17" s="39">
        <v>0</v>
      </c>
      <c r="H17" s="39">
        <v>260.51</v>
      </c>
      <c r="I17" s="39">
        <v>41.91</v>
      </c>
      <c r="J17" s="39">
        <v>2468.9499999999998</v>
      </c>
      <c r="K17" s="39">
        <v>2771.37</v>
      </c>
      <c r="L17" s="39">
        <v>253.28</v>
      </c>
      <c r="M17" s="39">
        <v>238.12</v>
      </c>
      <c r="N17" t="s">
        <v>61</v>
      </c>
      <c r="O17" t="s">
        <v>72</v>
      </c>
    </row>
    <row r="18" spans="1:15" hidden="1" x14ac:dyDescent="0.25">
      <c r="A18" t="s">
        <v>93</v>
      </c>
      <c r="B18" s="39">
        <v>3195.22</v>
      </c>
      <c r="C18" s="39">
        <v>1278.0899999999999</v>
      </c>
      <c r="D18" s="39">
        <v>4473.3099999999995</v>
      </c>
      <c r="G18" s="39">
        <v>0</v>
      </c>
      <c r="H18" s="39">
        <v>452.44</v>
      </c>
      <c r="I18" s="39">
        <v>268.57</v>
      </c>
      <c r="J18" s="39">
        <v>0</v>
      </c>
      <c r="K18" s="39">
        <v>721.01</v>
      </c>
      <c r="L18" s="39">
        <v>3752.3</v>
      </c>
      <c r="M18" s="39">
        <v>357.86</v>
      </c>
      <c r="O18" t="s">
        <v>79</v>
      </c>
    </row>
    <row r="19" spans="1:15" hidden="1" x14ac:dyDescent="0.25">
      <c r="A19" t="s">
        <v>94</v>
      </c>
      <c r="B19" s="39">
        <v>2258.69</v>
      </c>
      <c r="C19" s="39">
        <v>260.39999999999998</v>
      </c>
      <c r="D19" s="39">
        <v>2519.09</v>
      </c>
      <c r="G19" s="39">
        <v>0</v>
      </c>
      <c r="H19" s="39">
        <v>207.18</v>
      </c>
      <c r="I19" s="39">
        <v>16.37</v>
      </c>
      <c r="J19" s="39">
        <v>0</v>
      </c>
      <c r="K19" s="39">
        <v>223.55</v>
      </c>
      <c r="L19" s="39">
        <v>2295.54</v>
      </c>
      <c r="M19" s="39">
        <v>201.52</v>
      </c>
      <c r="O19" t="s">
        <v>72</v>
      </c>
    </row>
    <row r="20" spans="1:15" hidden="1" x14ac:dyDescent="0.25">
      <c r="A20" t="s">
        <v>95</v>
      </c>
      <c r="B20" s="39">
        <v>2258.69</v>
      </c>
      <c r="C20" s="39">
        <v>688.7</v>
      </c>
      <c r="D20" s="39">
        <v>2947.3900000000003</v>
      </c>
      <c r="G20" s="39">
        <v>0</v>
      </c>
      <c r="H20" s="39">
        <v>257.01</v>
      </c>
      <c r="I20" s="39">
        <v>44.76</v>
      </c>
      <c r="J20" s="39">
        <v>0</v>
      </c>
      <c r="K20" s="39">
        <v>301.77</v>
      </c>
      <c r="L20" s="39">
        <v>2645.62</v>
      </c>
      <c r="M20" s="39">
        <v>235.79</v>
      </c>
      <c r="O20" t="s">
        <v>72</v>
      </c>
    </row>
    <row r="21" spans="1:15" hidden="1" x14ac:dyDescent="0.25">
      <c r="A21" t="s">
        <v>96</v>
      </c>
      <c r="B21" s="39">
        <v>2258.69</v>
      </c>
      <c r="C21" s="39">
        <v>313.94</v>
      </c>
      <c r="D21" s="39">
        <v>2572.63</v>
      </c>
      <c r="G21" s="39">
        <v>0</v>
      </c>
      <c r="H21" s="39">
        <v>212.04</v>
      </c>
      <c r="I21" s="39">
        <v>34.24</v>
      </c>
      <c r="J21" s="39">
        <v>0</v>
      </c>
      <c r="K21" s="39">
        <v>246.28</v>
      </c>
      <c r="L21" s="39">
        <v>2326.35</v>
      </c>
      <c r="M21" s="39">
        <v>205.81</v>
      </c>
      <c r="O21" t="s">
        <v>97</v>
      </c>
    </row>
    <row r="22" spans="1:15" hidden="1" x14ac:dyDescent="0.25">
      <c r="A22" t="s">
        <v>98</v>
      </c>
      <c r="B22" s="39">
        <v>1873.06</v>
      </c>
      <c r="C22" s="39">
        <v>260.39999999999998</v>
      </c>
      <c r="D22" s="39">
        <v>2133.46</v>
      </c>
      <c r="G22" s="39">
        <v>0</v>
      </c>
      <c r="H22" s="39">
        <v>172.48</v>
      </c>
      <c r="I22" s="39">
        <v>0</v>
      </c>
      <c r="J22" s="39">
        <v>0</v>
      </c>
      <c r="K22" s="39">
        <v>172.48</v>
      </c>
      <c r="L22" s="39">
        <v>1960.98</v>
      </c>
      <c r="M22" s="39">
        <v>170.67</v>
      </c>
      <c r="O22" t="s">
        <v>99</v>
      </c>
    </row>
    <row r="23" spans="1:15" hidden="1" x14ac:dyDescent="0.25">
      <c r="A23" t="s">
        <v>100</v>
      </c>
      <c r="B23" s="39">
        <v>2589.23</v>
      </c>
      <c r="C23" s="39">
        <v>260.39999999999998</v>
      </c>
      <c r="D23" s="39">
        <v>2849.63</v>
      </c>
      <c r="G23" s="39">
        <v>0</v>
      </c>
      <c r="H23" s="39">
        <v>245.28</v>
      </c>
      <c r="I23" s="39">
        <v>24.09</v>
      </c>
      <c r="J23" s="39">
        <v>0</v>
      </c>
      <c r="K23" s="39">
        <v>269.37</v>
      </c>
      <c r="L23" s="39">
        <v>2580.2600000000002</v>
      </c>
      <c r="M23" s="39">
        <v>227.97</v>
      </c>
      <c r="O23" t="s">
        <v>101</v>
      </c>
    </row>
    <row r="24" spans="1:15" hidden="1" x14ac:dyDescent="0.25">
      <c r="A24" t="s">
        <v>102</v>
      </c>
      <c r="B24" s="39">
        <v>2258.69</v>
      </c>
      <c r="C24" s="39">
        <v>715.46</v>
      </c>
      <c r="D24" s="39">
        <v>2974.15</v>
      </c>
      <c r="G24" s="39">
        <v>0</v>
      </c>
      <c r="H24" s="39">
        <v>260.22000000000003</v>
      </c>
      <c r="I24" s="39">
        <v>60.74</v>
      </c>
      <c r="J24" s="39">
        <v>0</v>
      </c>
      <c r="K24" s="39">
        <v>320.96000000000004</v>
      </c>
      <c r="L24" s="39">
        <v>2653.19</v>
      </c>
      <c r="M24" s="39">
        <v>237.93</v>
      </c>
      <c r="O24" t="s">
        <v>72</v>
      </c>
    </row>
    <row r="25" spans="1:15" hidden="1" x14ac:dyDescent="0.25">
      <c r="A25" t="s">
        <v>103</v>
      </c>
      <c r="B25" s="39">
        <v>2258.69</v>
      </c>
      <c r="C25" s="39">
        <v>260.39999999999998</v>
      </c>
      <c r="D25" s="39">
        <v>2519.09</v>
      </c>
      <c r="G25" s="39">
        <v>0</v>
      </c>
      <c r="H25" s="39">
        <v>207.18</v>
      </c>
      <c r="I25" s="39">
        <v>30.59</v>
      </c>
      <c r="J25" s="39">
        <v>0</v>
      </c>
      <c r="K25" s="39">
        <v>237.77</v>
      </c>
      <c r="L25" s="39">
        <v>2281.3200000000002</v>
      </c>
      <c r="M25" s="39">
        <v>201.52</v>
      </c>
      <c r="O25" t="s">
        <v>72</v>
      </c>
    </row>
    <row r="26" spans="1:15" hidden="1" x14ac:dyDescent="0.25">
      <c r="A26" t="s">
        <v>104</v>
      </c>
      <c r="B26" s="39">
        <v>2258.69</v>
      </c>
      <c r="C26" s="39">
        <v>260.39999999999998</v>
      </c>
      <c r="D26" s="39">
        <v>2519.09</v>
      </c>
      <c r="G26" s="39">
        <v>0</v>
      </c>
      <c r="H26" s="39">
        <v>207.18</v>
      </c>
      <c r="I26" s="39">
        <v>30.59</v>
      </c>
      <c r="J26" s="39">
        <v>0</v>
      </c>
      <c r="K26" s="39">
        <v>237.77</v>
      </c>
      <c r="L26" s="39">
        <v>2281.3200000000002</v>
      </c>
      <c r="M26" s="39">
        <v>201.52</v>
      </c>
      <c r="O26" t="s">
        <v>72</v>
      </c>
    </row>
    <row r="27" spans="1:15" hidden="1" x14ac:dyDescent="0.25">
      <c r="A27" t="s">
        <v>105</v>
      </c>
      <c r="B27" s="39">
        <v>3195.22</v>
      </c>
      <c r="C27" s="39">
        <v>260.39999999999998</v>
      </c>
      <c r="D27" s="39">
        <v>3455.62</v>
      </c>
      <c r="G27" s="39">
        <v>0</v>
      </c>
      <c r="H27" s="39">
        <v>317.99</v>
      </c>
      <c r="I27" s="39">
        <v>115.84</v>
      </c>
      <c r="J27" s="39">
        <v>0</v>
      </c>
      <c r="K27" s="39">
        <v>433.83000000000004</v>
      </c>
      <c r="L27" s="39">
        <v>3021.79</v>
      </c>
      <c r="M27" s="39">
        <v>276.44</v>
      </c>
      <c r="O27" t="s">
        <v>82</v>
      </c>
    </row>
    <row r="28" spans="1:15" hidden="1" x14ac:dyDescent="0.25">
      <c r="A28" t="s">
        <v>106</v>
      </c>
      <c r="B28" s="39">
        <v>2232.98</v>
      </c>
      <c r="C28" s="39">
        <v>1871.99</v>
      </c>
      <c r="D28" s="39">
        <v>4104.97</v>
      </c>
      <c r="G28" s="39">
        <v>0</v>
      </c>
      <c r="H28" s="39">
        <v>367.96</v>
      </c>
      <c r="I28" s="39">
        <v>170.49</v>
      </c>
      <c r="J28" s="39">
        <v>235.06</v>
      </c>
      <c r="K28" s="39">
        <v>773.51</v>
      </c>
      <c r="L28" s="39">
        <v>3331.46</v>
      </c>
      <c r="M28" s="39">
        <v>309.58999999999997</v>
      </c>
      <c r="O28" t="s">
        <v>88</v>
      </c>
    </row>
    <row r="29" spans="1:15" hidden="1" x14ac:dyDescent="0.25">
      <c r="A29" t="s">
        <v>107</v>
      </c>
      <c r="B29" s="39">
        <v>4958.1000000000004</v>
      </c>
      <c r="C29" s="39">
        <v>260.39999999999998</v>
      </c>
      <c r="D29" s="39">
        <v>5218.5</v>
      </c>
      <c r="G29" s="39">
        <v>0</v>
      </c>
      <c r="H29" s="39">
        <v>556.76</v>
      </c>
      <c r="I29" s="39">
        <v>370.1</v>
      </c>
      <c r="J29" s="39">
        <v>0</v>
      </c>
      <c r="K29" s="39">
        <v>926.86</v>
      </c>
      <c r="L29" s="39">
        <v>4291.6400000000003</v>
      </c>
      <c r="M29" s="39">
        <v>417.48</v>
      </c>
      <c r="O29" t="s">
        <v>108</v>
      </c>
    </row>
    <row r="30" spans="1:15" hidden="1" x14ac:dyDescent="0.25">
      <c r="A30" t="s">
        <v>109</v>
      </c>
      <c r="B30" s="39">
        <v>3525.76</v>
      </c>
      <c r="C30" s="39">
        <v>260.39999999999998</v>
      </c>
      <c r="D30" s="39">
        <v>3786.1600000000003</v>
      </c>
      <c r="G30" s="39">
        <v>0</v>
      </c>
      <c r="H30" s="39">
        <v>357.66</v>
      </c>
      <c r="I30" s="39">
        <v>159.47999999999999</v>
      </c>
      <c r="J30" s="39">
        <v>0</v>
      </c>
      <c r="K30" s="39">
        <v>517.14</v>
      </c>
      <c r="L30" s="39">
        <v>3269.02</v>
      </c>
      <c r="M30" s="39">
        <v>302.89</v>
      </c>
      <c r="O30" t="s">
        <v>88</v>
      </c>
    </row>
    <row r="31" spans="1:15" hidden="1" x14ac:dyDescent="0.25">
      <c r="A31" t="s">
        <v>110</v>
      </c>
      <c r="B31" s="39">
        <v>1671.06</v>
      </c>
      <c r="C31" s="39">
        <v>1426.76</v>
      </c>
      <c r="D31" s="39">
        <v>7842.19</v>
      </c>
      <c r="E31" s="39">
        <v>4744.37</v>
      </c>
      <c r="G31" s="39">
        <v>0</v>
      </c>
      <c r="H31" s="39">
        <v>877.22</v>
      </c>
      <c r="I31" s="39">
        <v>381.54</v>
      </c>
      <c r="J31" s="39">
        <v>3932.96</v>
      </c>
      <c r="K31" s="39">
        <v>5191.72</v>
      </c>
      <c r="L31" s="39">
        <v>2650.47</v>
      </c>
      <c r="M31" s="39">
        <v>627.36</v>
      </c>
      <c r="N31" t="s">
        <v>61</v>
      </c>
      <c r="O31" t="s">
        <v>111</v>
      </c>
    </row>
    <row r="32" spans="1:15" hidden="1" x14ac:dyDescent="0.25">
      <c r="A32" t="s">
        <v>112</v>
      </c>
      <c r="B32" s="39">
        <v>1873.06</v>
      </c>
      <c r="C32" s="39">
        <v>260.39999999999998</v>
      </c>
      <c r="D32" s="39">
        <v>2133.46</v>
      </c>
      <c r="G32" s="39">
        <v>0</v>
      </c>
      <c r="H32" s="39">
        <v>172.48</v>
      </c>
      <c r="I32" s="39">
        <v>0</v>
      </c>
      <c r="J32" s="39">
        <v>0</v>
      </c>
      <c r="K32" s="39">
        <v>172.48</v>
      </c>
      <c r="L32" s="39">
        <v>1960.98</v>
      </c>
      <c r="M32" s="39">
        <v>170.67</v>
      </c>
      <c r="O32" t="s">
        <v>99</v>
      </c>
    </row>
    <row r="33" spans="1:15" hidden="1" x14ac:dyDescent="0.25">
      <c r="A33" t="s">
        <v>113</v>
      </c>
      <c r="B33" s="39">
        <v>2258.69</v>
      </c>
      <c r="C33" s="39">
        <v>661.92</v>
      </c>
      <c r="D33" s="39">
        <v>2920.61</v>
      </c>
      <c r="G33" s="39">
        <v>0</v>
      </c>
      <c r="H33" s="39">
        <v>253.79</v>
      </c>
      <c r="I33" s="39">
        <v>42.99</v>
      </c>
      <c r="J33" s="39">
        <v>0</v>
      </c>
      <c r="K33" s="39">
        <v>296.77999999999997</v>
      </c>
      <c r="L33" s="39">
        <v>2623.83</v>
      </c>
      <c r="M33" s="39">
        <v>233.64</v>
      </c>
      <c r="O33" t="s">
        <v>114</v>
      </c>
    </row>
    <row r="34" spans="1:15" hidden="1" x14ac:dyDescent="0.25">
      <c r="A34" t="s">
        <v>115</v>
      </c>
      <c r="B34" s="39">
        <v>2258.69</v>
      </c>
      <c r="C34" s="39">
        <v>661.92</v>
      </c>
      <c r="D34" s="39">
        <v>2920.61</v>
      </c>
      <c r="G34" s="39">
        <v>0</v>
      </c>
      <c r="H34" s="39">
        <v>253.79</v>
      </c>
      <c r="I34" s="39">
        <v>57.21</v>
      </c>
      <c r="J34" s="39">
        <v>0</v>
      </c>
      <c r="K34" s="39">
        <v>311</v>
      </c>
      <c r="L34" s="39">
        <v>2609.61</v>
      </c>
      <c r="M34" s="39">
        <v>233.64</v>
      </c>
      <c r="O34" t="s">
        <v>72</v>
      </c>
    </row>
    <row r="35" spans="1:15" hidden="1" x14ac:dyDescent="0.25">
      <c r="A35" t="s">
        <v>116</v>
      </c>
      <c r="B35" s="39">
        <v>2258.69</v>
      </c>
      <c r="C35" s="39">
        <v>688.7</v>
      </c>
      <c r="D35" s="39">
        <v>2947.3900000000003</v>
      </c>
      <c r="G35" s="39">
        <v>0</v>
      </c>
      <c r="H35" s="39">
        <v>257.01</v>
      </c>
      <c r="I35" s="39">
        <v>44.76</v>
      </c>
      <c r="J35" s="39">
        <v>0</v>
      </c>
      <c r="K35" s="39">
        <v>301.77</v>
      </c>
      <c r="L35" s="39">
        <v>2645.62</v>
      </c>
      <c r="M35" s="39">
        <v>235.79</v>
      </c>
      <c r="O35" t="s">
        <v>72</v>
      </c>
    </row>
    <row r="36" spans="1:15" hidden="1" x14ac:dyDescent="0.25">
      <c r="A36" t="s">
        <v>117</v>
      </c>
      <c r="B36" s="39">
        <v>0</v>
      </c>
      <c r="C36" s="39">
        <v>11.63</v>
      </c>
      <c r="D36" s="39">
        <v>4714.87</v>
      </c>
      <c r="E36" s="39">
        <v>5051.6400000000003</v>
      </c>
      <c r="G36" s="39">
        <v>0</v>
      </c>
      <c r="H36" s="39">
        <v>486.26</v>
      </c>
      <c r="I36" s="39">
        <v>355.11</v>
      </c>
      <c r="J36" s="39">
        <v>3861.87</v>
      </c>
      <c r="K36" s="39">
        <v>4703.24</v>
      </c>
      <c r="L36" s="39">
        <v>11.63</v>
      </c>
      <c r="M36" s="39">
        <v>377.18</v>
      </c>
      <c r="N36" t="s">
        <v>61</v>
      </c>
      <c r="O36" t="s">
        <v>88</v>
      </c>
    </row>
    <row r="37" spans="1:15" hidden="1" x14ac:dyDescent="0.25">
      <c r="A37" t="s">
        <v>118</v>
      </c>
      <c r="B37" s="39">
        <v>2183.4</v>
      </c>
      <c r="C37" s="39">
        <v>335.69</v>
      </c>
      <c r="D37" s="39">
        <v>2519.09</v>
      </c>
      <c r="G37" s="39">
        <v>0</v>
      </c>
      <c r="H37" s="39">
        <v>207.18</v>
      </c>
      <c r="I37" s="39">
        <v>30.59</v>
      </c>
      <c r="J37" s="39">
        <v>0</v>
      </c>
      <c r="K37" s="39">
        <v>237.77</v>
      </c>
      <c r="L37" s="39">
        <v>2281.3200000000002</v>
      </c>
      <c r="M37" s="39">
        <v>201.52</v>
      </c>
      <c r="O37" t="s">
        <v>72</v>
      </c>
    </row>
    <row r="38" spans="1:15" hidden="1" x14ac:dyDescent="0.25">
      <c r="A38" t="s">
        <v>119</v>
      </c>
      <c r="B38" s="39">
        <v>3408.23</v>
      </c>
      <c r="C38" s="39">
        <v>969.58</v>
      </c>
      <c r="D38" s="39">
        <v>4377.8100000000004</v>
      </c>
      <c r="G38" s="39">
        <v>0</v>
      </c>
      <c r="H38" s="39">
        <v>439.07</v>
      </c>
      <c r="I38" s="39">
        <v>179.13</v>
      </c>
      <c r="J38" s="39">
        <v>0</v>
      </c>
      <c r="K38" s="39">
        <v>618.20000000000005</v>
      </c>
      <c r="L38" s="39">
        <v>3759.61</v>
      </c>
      <c r="M38" s="39">
        <v>350.22</v>
      </c>
      <c r="O38" t="s">
        <v>88</v>
      </c>
    </row>
    <row r="39" spans="1:15" hidden="1" x14ac:dyDescent="0.25">
      <c r="A39" t="s">
        <v>120</v>
      </c>
      <c r="B39" s="39">
        <v>2280.73</v>
      </c>
      <c r="C39" s="39">
        <v>954.53</v>
      </c>
      <c r="D39" s="39">
        <v>3235.26</v>
      </c>
      <c r="G39" s="39">
        <v>0</v>
      </c>
      <c r="H39" s="39">
        <v>291.55</v>
      </c>
      <c r="I39" s="39">
        <v>86.76</v>
      </c>
      <c r="J39" s="39">
        <v>0</v>
      </c>
      <c r="K39" s="39">
        <v>378.31</v>
      </c>
      <c r="L39" s="39">
        <v>2856.95</v>
      </c>
      <c r="M39" s="39">
        <v>258.82</v>
      </c>
      <c r="O39" t="s">
        <v>121</v>
      </c>
    </row>
    <row r="40" spans="1:15" hidden="1" x14ac:dyDescent="0.25">
      <c r="A40" t="s">
        <v>122</v>
      </c>
      <c r="B40" s="39">
        <v>2258.69</v>
      </c>
      <c r="C40" s="39">
        <v>260.39999999999998</v>
      </c>
      <c r="D40" s="39">
        <v>2519.09</v>
      </c>
      <c r="G40" s="39">
        <v>0</v>
      </c>
      <c r="H40" s="39">
        <v>207.18</v>
      </c>
      <c r="I40" s="39">
        <v>30.59</v>
      </c>
      <c r="J40" s="39">
        <v>0</v>
      </c>
      <c r="K40" s="39">
        <v>237.77</v>
      </c>
      <c r="L40" s="39">
        <v>2281.3200000000002</v>
      </c>
      <c r="M40" s="39">
        <v>201.52</v>
      </c>
      <c r="O40" t="s">
        <v>97</v>
      </c>
    </row>
    <row r="41" spans="1:15" hidden="1" x14ac:dyDescent="0.25">
      <c r="A41" t="s">
        <v>123</v>
      </c>
      <c r="B41" s="39">
        <v>2258.69</v>
      </c>
      <c r="C41" s="39">
        <v>260.39999999999998</v>
      </c>
      <c r="D41" s="39">
        <v>2519.09</v>
      </c>
      <c r="G41" s="39">
        <v>0</v>
      </c>
      <c r="H41" s="39">
        <v>207.18</v>
      </c>
      <c r="I41" s="39">
        <v>30.59</v>
      </c>
      <c r="J41" s="39">
        <v>0</v>
      </c>
      <c r="K41" s="39">
        <v>237.77</v>
      </c>
      <c r="L41" s="39">
        <v>2281.3200000000002</v>
      </c>
      <c r="M41" s="39">
        <v>201.52</v>
      </c>
      <c r="O41" t="s">
        <v>72</v>
      </c>
    </row>
    <row r="42" spans="1:15" hidden="1" x14ac:dyDescent="0.25">
      <c r="A42" t="s">
        <v>124</v>
      </c>
      <c r="B42" s="39">
        <v>3085.04</v>
      </c>
      <c r="C42" s="39">
        <v>260.39999999999998</v>
      </c>
      <c r="D42" s="39">
        <v>3345.44</v>
      </c>
      <c r="G42" s="39">
        <v>0</v>
      </c>
      <c r="H42" s="39">
        <v>304.77</v>
      </c>
      <c r="I42" s="39">
        <v>56.81</v>
      </c>
      <c r="J42" s="39">
        <v>0</v>
      </c>
      <c r="K42" s="39">
        <v>361.58</v>
      </c>
      <c r="L42" s="39">
        <v>2983.86</v>
      </c>
      <c r="M42" s="39">
        <v>267.63</v>
      </c>
      <c r="O42" t="s">
        <v>125</v>
      </c>
    </row>
    <row r="43" spans="1:15" hidden="1" x14ac:dyDescent="0.25">
      <c r="A43" t="s">
        <v>43</v>
      </c>
      <c r="B43" s="39">
        <v>5509</v>
      </c>
      <c r="C43" s="39">
        <v>0</v>
      </c>
      <c r="D43" s="39">
        <v>5509</v>
      </c>
      <c r="G43" s="39">
        <v>0</v>
      </c>
      <c r="H43" s="39">
        <v>597.42999999999995</v>
      </c>
      <c r="I43" s="39">
        <v>481.32</v>
      </c>
      <c r="J43" s="39">
        <v>0</v>
      </c>
      <c r="K43" s="39">
        <v>1078.75</v>
      </c>
      <c r="L43" s="39">
        <v>4430.25</v>
      </c>
      <c r="M43" s="39">
        <v>440.72</v>
      </c>
      <c r="O43" t="s">
        <v>126</v>
      </c>
    </row>
    <row r="44" spans="1:15" hidden="1" x14ac:dyDescent="0.25">
      <c r="A44" t="s">
        <v>127</v>
      </c>
      <c r="B44" s="39">
        <v>1873.06</v>
      </c>
      <c r="C44" s="39">
        <v>260.39999999999998</v>
      </c>
      <c r="D44" s="39">
        <v>2133.46</v>
      </c>
      <c r="G44" s="39">
        <v>0</v>
      </c>
      <c r="H44" s="39">
        <v>172.48</v>
      </c>
      <c r="I44" s="39">
        <v>0</v>
      </c>
      <c r="J44" s="39">
        <v>0</v>
      </c>
      <c r="K44" s="39">
        <v>172.48</v>
      </c>
      <c r="L44" s="39">
        <v>1960.98</v>
      </c>
      <c r="M44" s="39">
        <v>170.67</v>
      </c>
      <c r="O44" t="s">
        <v>99</v>
      </c>
    </row>
    <row r="45" spans="1:15" hidden="1" x14ac:dyDescent="0.25">
      <c r="A45" t="s">
        <v>128</v>
      </c>
      <c r="B45" s="39">
        <v>0</v>
      </c>
      <c r="C45" s="39">
        <v>6585.17</v>
      </c>
      <c r="D45" s="39">
        <v>6585.17</v>
      </c>
      <c r="G45" s="39">
        <v>0</v>
      </c>
      <c r="H45" s="39">
        <v>748.1</v>
      </c>
      <c r="I45" s="39">
        <v>735.83</v>
      </c>
      <c r="J45" s="39">
        <v>0</v>
      </c>
      <c r="K45" s="39">
        <v>1483.93</v>
      </c>
      <c r="L45" s="39">
        <v>5101.24</v>
      </c>
      <c r="M45" s="39">
        <v>526.80999999999995</v>
      </c>
      <c r="O45" t="s">
        <v>129</v>
      </c>
    </row>
    <row r="46" spans="1:15" hidden="1" x14ac:dyDescent="0.25">
      <c r="A46" t="s">
        <v>130</v>
      </c>
      <c r="B46" s="39">
        <v>2258.69</v>
      </c>
      <c r="C46" s="39">
        <v>260.39999999999998</v>
      </c>
      <c r="D46" s="39">
        <v>2519.09</v>
      </c>
      <c r="G46" s="39">
        <v>0</v>
      </c>
      <c r="H46" s="39">
        <v>207.18</v>
      </c>
      <c r="I46" s="39">
        <v>16.37</v>
      </c>
      <c r="J46" s="39">
        <v>0</v>
      </c>
      <c r="K46" s="39">
        <v>223.55</v>
      </c>
      <c r="L46" s="39">
        <v>2295.54</v>
      </c>
      <c r="M46" s="39">
        <v>201.52</v>
      </c>
      <c r="O46" t="s">
        <v>72</v>
      </c>
    </row>
    <row r="47" spans="1:15" hidden="1" x14ac:dyDescent="0.25">
      <c r="A47" t="s">
        <v>131</v>
      </c>
      <c r="B47" s="39">
        <v>2258.69</v>
      </c>
      <c r="C47" s="39">
        <v>661.92</v>
      </c>
      <c r="D47" s="39">
        <v>2920.61</v>
      </c>
      <c r="G47" s="39">
        <v>0</v>
      </c>
      <c r="H47" s="39">
        <v>253.79</v>
      </c>
      <c r="I47" s="39">
        <v>42.99</v>
      </c>
      <c r="J47" s="39">
        <v>0</v>
      </c>
      <c r="K47" s="39">
        <v>296.77999999999997</v>
      </c>
      <c r="L47" s="39">
        <v>2623.83</v>
      </c>
      <c r="M47" s="39">
        <v>233.64</v>
      </c>
      <c r="O47" t="s">
        <v>72</v>
      </c>
    </row>
    <row r="48" spans="1:15" hidden="1" x14ac:dyDescent="0.25">
      <c r="A48" t="s">
        <v>132</v>
      </c>
      <c r="B48" s="39">
        <v>2258.69</v>
      </c>
      <c r="C48" s="39">
        <v>688.7</v>
      </c>
      <c r="D48" s="39">
        <v>2947.3900000000003</v>
      </c>
      <c r="G48" s="39">
        <v>0</v>
      </c>
      <c r="H48" s="39">
        <v>256.27999999999997</v>
      </c>
      <c r="I48" s="39">
        <v>30.14</v>
      </c>
      <c r="J48" s="39">
        <v>6.02</v>
      </c>
      <c r="K48" s="39">
        <v>292.43999999999994</v>
      </c>
      <c r="L48" s="39">
        <v>2654.95</v>
      </c>
      <c r="M48" s="39">
        <v>235.3</v>
      </c>
      <c r="O48" t="s">
        <v>72</v>
      </c>
    </row>
    <row r="49" spans="1:15" hidden="1" x14ac:dyDescent="0.25">
      <c r="A49" t="s">
        <v>133</v>
      </c>
      <c r="B49" s="39">
        <v>2258.69</v>
      </c>
      <c r="C49" s="39">
        <v>260.39999999999998</v>
      </c>
      <c r="D49" s="39">
        <v>2519.09</v>
      </c>
      <c r="G49" s="39">
        <v>0</v>
      </c>
      <c r="H49" s="39">
        <v>207.18</v>
      </c>
      <c r="I49" s="39">
        <v>16.37</v>
      </c>
      <c r="J49" s="39">
        <v>0</v>
      </c>
      <c r="K49" s="39">
        <v>223.55</v>
      </c>
      <c r="L49" s="39">
        <v>2295.54</v>
      </c>
      <c r="M49" s="39">
        <v>201.52</v>
      </c>
      <c r="O49" t="s">
        <v>72</v>
      </c>
    </row>
    <row r="50" spans="1:15" hidden="1" x14ac:dyDescent="0.25">
      <c r="A50" t="s">
        <v>134</v>
      </c>
      <c r="B50" s="39">
        <v>2183.4</v>
      </c>
      <c r="C50" s="39">
        <v>335.69</v>
      </c>
      <c r="D50" s="39">
        <v>2519.09</v>
      </c>
      <c r="G50" s="39">
        <v>0</v>
      </c>
      <c r="H50" s="39">
        <v>206.17</v>
      </c>
      <c r="I50" s="39">
        <v>15.6</v>
      </c>
      <c r="J50" s="39">
        <v>84.79</v>
      </c>
      <c r="K50" s="39">
        <v>306.56</v>
      </c>
      <c r="L50" s="39">
        <v>2212.5300000000002</v>
      </c>
      <c r="M50" s="39">
        <v>200.62</v>
      </c>
      <c r="O50" t="s">
        <v>72</v>
      </c>
    </row>
    <row r="51" spans="1:15" hidden="1" x14ac:dyDescent="0.25">
      <c r="A51" t="s">
        <v>135</v>
      </c>
      <c r="B51" s="39">
        <v>2258.69</v>
      </c>
      <c r="C51" s="39">
        <v>688.7</v>
      </c>
      <c r="D51" s="39">
        <v>2947.3900000000003</v>
      </c>
      <c r="G51" s="39">
        <v>0</v>
      </c>
      <c r="H51" s="39">
        <v>257.01</v>
      </c>
      <c r="I51" s="39">
        <v>44.76</v>
      </c>
      <c r="J51" s="39">
        <v>0</v>
      </c>
      <c r="K51" s="39">
        <v>301.77</v>
      </c>
      <c r="L51" s="39">
        <v>2645.62</v>
      </c>
      <c r="M51" s="39">
        <v>235.79</v>
      </c>
      <c r="O51" t="s">
        <v>72</v>
      </c>
    </row>
    <row r="52" spans="1:15" hidden="1" x14ac:dyDescent="0.25">
      <c r="A52" t="s">
        <v>136</v>
      </c>
      <c r="B52" s="39">
        <v>1581.08</v>
      </c>
      <c r="C52" s="39">
        <v>938.14</v>
      </c>
      <c r="D52" s="39">
        <v>2519.2199999999998</v>
      </c>
      <c r="G52" s="39">
        <v>0</v>
      </c>
      <c r="H52" s="39">
        <v>139.16999999999999</v>
      </c>
      <c r="I52" s="39">
        <v>0</v>
      </c>
      <c r="J52" s="39">
        <v>755.86</v>
      </c>
      <c r="K52" s="39">
        <v>895.03</v>
      </c>
      <c r="L52" s="39">
        <v>1624.19</v>
      </c>
      <c r="M52" s="39">
        <v>141.06</v>
      </c>
      <c r="O52" t="s">
        <v>72</v>
      </c>
    </row>
    <row r="53" spans="1:15" hidden="1" x14ac:dyDescent="0.25">
      <c r="A53" t="s">
        <v>137</v>
      </c>
      <c r="B53" s="39">
        <v>2258.69</v>
      </c>
      <c r="C53" s="39">
        <v>260.39999999999998</v>
      </c>
      <c r="D53" s="39">
        <v>2519.09</v>
      </c>
      <c r="G53" s="39">
        <v>0</v>
      </c>
      <c r="H53" s="39">
        <v>207.18</v>
      </c>
      <c r="I53" s="39">
        <v>16.37</v>
      </c>
      <c r="J53" s="39">
        <v>0</v>
      </c>
      <c r="K53" s="39">
        <v>223.55</v>
      </c>
      <c r="L53" s="39">
        <v>2295.54</v>
      </c>
      <c r="M53" s="39">
        <v>201.52</v>
      </c>
      <c r="O53" t="s">
        <v>114</v>
      </c>
    </row>
    <row r="54" spans="1:15" hidden="1" x14ac:dyDescent="0.25">
      <c r="A54" t="s">
        <v>138</v>
      </c>
      <c r="B54" s="39">
        <v>2258.69</v>
      </c>
      <c r="C54" s="39">
        <v>260.39999999999998</v>
      </c>
      <c r="D54" s="39">
        <v>2519.09</v>
      </c>
      <c r="G54" s="39">
        <v>0</v>
      </c>
      <c r="H54" s="39">
        <v>207.18</v>
      </c>
      <c r="I54" s="39">
        <v>30.59</v>
      </c>
      <c r="J54" s="39">
        <v>0</v>
      </c>
      <c r="K54" s="39">
        <v>237.77</v>
      </c>
      <c r="L54" s="39">
        <v>2281.3200000000002</v>
      </c>
      <c r="M54" s="39">
        <v>201.52</v>
      </c>
      <c r="O54" t="s">
        <v>72</v>
      </c>
    </row>
    <row r="55" spans="1:15" hidden="1" x14ac:dyDescent="0.25">
      <c r="A55" t="s">
        <v>139</v>
      </c>
      <c r="B55" s="39">
        <v>3525.76</v>
      </c>
      <c r="C55" s="39">
        <v>928.96</v>
      </c>
      <c r="D55" s="39">
        <v>4454.72</v>
      </c>
      <c r="G55" s="39">
        <v>0</v>
      </c>
      <c r="H55" s="39">
        <v>449.83</v>
      </c>
      <c r="I55" s="39">
        <v>222.31</v>
      </c>
      <c r="J55" s="39">
        <v>0</v>
      </c>
      <c r="K55" s="39">
        <v>672.14</v>
      </c>
      <c r="L55" s="39">
        <v>3782.58</v>
      </c>
      <c r="M55" s="39">
        <v>356.37</v>
      </c>
      <c r="O55" t="s">
        <v>88</v>
      </c>
    </row>
    <row r="56" spans="1:15" hidden="1" x14ac:dyDescent="0.25">
      <c r="A56" t="s">
        <v>140</v>
      </c>
      <c r="B56" s="39">
        <v>3525.76</v>
      </c>
      <c r="C56" s="39">
        <v>887.17</v>
      </c>
      <c r="D56" s="39">
        <v>4412.93</v>
      </c>
      <c r="G56" s="39">
        <v>0</v>
      </c>
      <c r="H56" s="39">
        <v>443.98</v>
      </c>
      <c r="I56" s="39">
        <v>214.23</v>
      </c>
      <c r="J56" s="39">
        <v>0</v>
      </c>
      <c r="K56" s="39">
        <v>658.21</v>
      </c>
      <c r="L56" s="39">
        <v>3754.72</v>
      </c>
      <c r="M56" s="39">
        <v>353.03</v>
      </c>
      <c r="O56" t="s">
        <v>88</v>
      </c>
    </row>
    <row r="57" spans="1:15" hidden="1" x14ac:dyDescent="0.25">
      <c r="A57" t="s">
        <v>141</v>
      </c>
      <c r="B57" s="39">
        <v>1873.06</v>
      </c>
      <c r="C57" s="39">
        <v>393.59</v>
      </c>
      <c r="D57" s="39">
        <v>2266.65</v>
      </c>
      <c r="G57" s="39">
        <v>0</v>
      </c>
      <c r="H57" s="39">
        <v>184.46</v>
      </c>
      <c r="I57" s="39">
        <v>13.36</v>
      </c>
      <c r="J57" s="39">
        <v>0</v>
      </c>
      <c r="K57" s="39">
        <v>197.82</v>
      </c>
      <c r="L57" s="39">
        <v>2068.83</v>
      </c>
      <c r="M57" s="39">
        <v>181.33</v>
      </c>
      <c r="O57" t="s">
        <v>99</v>
      </c>
    </row>
    <row r="58" spans="1:15" hidden="1" x14ac:dyDescent="0.25">
      <c r="A58" t="s">
        <v>142</v>
      </c>
      <c r="B58" s="39">
        <v>2258.69</v>
      </c>
      <c r="C58" s="39">
        <v>260.39999999999998</v>
      </c>
      <c r="D58" s="39">
        <v>2519.09</v>
      </c>
      <c r="G58" s="39">
        <v>0</v>
      </c>
      <c r="H58" s="39">
        <v>206.14</v>
      </c>
      <c r="I58" s="39">
        <v>15.59</v>
      </c>
      <c r="J58" s="39">
        <v>11.54</v>
      </c>
      <c r="K58" s="39">
        <v>233.26999999999998</v>
      </c>
      <c r="L58" s="39">
        <v>2285.8200000000002</v>
      </c>
      <c r="M58" s="39">
        <v>200.6</v>
      </c>
      <c r="O58" t="s">
        <v>72</v>
      </c>
    </row>
    <row r="59" spans="1:15" hidden="1" x14ac:dyDescent="0.25">
      <c r="A59" t="s">
        <v>143</v>
      </c>
      <c r="B59" s="39">
        <v>2183.4</v>
      </c>
      <c r="C59" s="39">
        <v>687.61</v>
      </c>
      <c r="D59" s="39">
        <v>2871.01</v>
      </c>
      <c r="G59" s="39">
        <v>0</v>
      </c>
      <c r="H59" s="39">
        <v>246.98</v>
      </c>
      <c r="I59" s="39">
        <v>25.03</v>
      </c>
      <c r="J59" s="39">
        <v>7.15</v>
      </c>
      <c r="K59" s="39">
        <v>279.15999999999997</v>
      </c>
      <c r="L59" s="39">
        <v>2591.85</v>
      </c>
      <c r="M59" s="39">
        <v>229.1</v>
      </c>
      <c r="O59" t="s">
        <v>72</v>
      </c>
    </row>
    <row r="60" spans="1:15" hidden="1" x14ac:dyDescent="0.25">
      <c r="A60" t="s">
        <v>144</v>
      </c>
      <c r="B60" s="39">
        <v>2589.23</v>
      </c>
      <c r="C60" s="39">
        <v>751.37</v>
      </c>
      <c r="D60" s="39">
        <v>3340.6</v>
      </c>
      <c r="G60" s="39">
        <v>0</v>
      </c>
      <c r="H60" s="39">
        <v>304.19</v>
      </c>
      <c r="I60" s="39">
        <v>100.66</v>
      </c>
      <c r="J60" s="39">
        <v>0</v>
      </c>
      <c r="K60" s="39">
        <v>404.85</v>
      </c>
      <c r="L60" s="39">
        <v>2935.75</v>
      </c>
      <c r="M60" s="39">
        <v>267.24</v>
      </c>
      <c r="O60" t="s">
        <v>101</v>
      </c>
    </row>
    <row r="61" spans="1:15" hidden="1" x14ac:dyDescent="0.25">
      <c r="A61" t="s">
        <v>145</v>
      </c>
      <c r="B61" s="39">
        <v>2258.69</v>
      </c>
      <c r="C61" s="39">
        <v>688.7</v>
      </c>
      <c r="D61" s="39">
        <v>2947.3900000000003</v>
      </c>
      <c r="G61" s="39">
        <v>0</v>
      </c>
      <c r="H61" s="39">
        <v>257.01</v>
      </c>
      <c r="I61" s="39">
        <v>44.76</v>
      </c>
      <c r="J61" s="39">
        <v>0</v>
      </c>
      <c r="K61" s="39">
        <v>301.77</v>
      </c>
      <c r="L61" s="39">
        <v>2645.62</v>
      </c>
      <c r="M61" s="39">
        <v>235.79</v>
      </c>
      <c r="O61" t="s">
        <v>72</v>
      </c>
    </row>
    <row r="62" spans="1:15" hidden="1" x14ac:dyDescent="0.25">
      <c r="A62" t="s">
        <v>146</v>
      </c>
      <c r="B62" s="39">
        <v>2032.82</v>
      </c>
      <c r="C62" s="39">
        <v>492.44</v>
      </c>
      <c r="D62" s="39">
        <v>2525.2599999999998</v>
      </c>
      <c r="G62" s="39">
        <v>0</v>
      </c>
      <c r="H62" s="39">
        <v>184.51</v>
      </c>
      <c r="I62" s="39">
        <v>0</v>
      </c>
      <c r="J62" s="39">
        <v>258.08</v>
      </c>
      <c r="K62" s="39">
        <v>442.59</v>
      </c>
      <c r="L62" s="39">
        <v>2082.67</v>
      </c>
      <c r="M62" s="39">
        <v>181.37</v>
      </c>
      <c r="O62" t="s">
        <v>72</v>
      </c>
    </row>
    <row r="63" spans="1:15" hidden="1" x14ac:dyDescent="0.25">
      <c r="A63" t="s">
        <v>147</v>
      </c>
      <c r="B63" s="39">
        <v>2258.69</v>
      </c>
      <c r="C63" s="39">
        <v>260.39999999999998</v>
      </c>
      <c r="D63" s="39">
        <v>2519.09</v>
      </c>
      <c r="G63" s="39">
        <v>0</v>
      </c>
      <c r="H63" s="39">
        <v>204.78</v>
      </c>
      <c r="I63" s="39">
        <v>28.77</v>
      </c>
      <c r="J63" s="39">
        <v>26.73</v>
      </c>
      <c r="K63" s="39">
        <v>260.28000000000003</v>
      </c>
      <c r="L63" s="39">
        <v>2258.81</v>
      </c>
      <c r="M63" s="39">
        <v>199.38</v>
      </c>
      <c r="O63" t="s">
        <v>72</v>
      </c>
    </row>
    <row r="64" spans="1:15" hidden="1" x14ac:dyDescent="0.25">
      <c r="A64" t="s">
        <v>148</v>
      </c>
      <c r="B64" s="39">
        <v>2258.69</v>
      </c>
      <c r="C64" s="39">
        <v>661.92</v>
      </c>
      <c r="D64" s="39">
        <v>2920.61</v>
      </c>
      <c r="G64" s="39">
        <v>0</v>
      </c>
      <c r="H64" s="39">
        <v>253.79</v>
      </c>
      <c r="I64" s="39">
        <v>42.99</v>
      </c>
      <c r="J64" s="39">
        <v>0</v>
      </c>
      <c r="K64" s="39">
        <v>296.77999999999997</v>
      </c>
      <c r="L64" s="39">
        <v>2623.83</v>
      </c>
      <c r="M64" s="39">
        <v>233.64</v>
      </c>
      <c r="O64" t="s">
        <v>114</v>
      </c>
    </row>
    <row r="65" spans="1:15" hidden="1" x14ac:dyDescent="0.25">
      <c r="A65" t="s">
        <v>149</v>
      </c>
      <c r="B65" s="39">
        <v>3415.58</v>
      </c>
      <c r="C65" s="39">
        <v>260.39999999999998</v>
      </c>
      <c r="D65" s="39">
        <v>3675.98</v>
      </c>
      <c r="G65" s="39">
        <v>0</v>
      </c>
      <c r="H65" s="39">
        <v>344.44</v>
      </c>
      <c r="I65" s="39">
        <v>116.49</v>
      </c>
      <c r="J65" s="39">
        <v>0</v>
      </c>
      <c r="K65" s="39">
        <v>460.93</v>
      </c>
      <c r="L65" s="39">
        <v>3215.05</v>
      </c>
      <c r="M65" s="39">
        <v>294.07</v>
      </c>
      <c r="O65" t="s">
        <v>150</v>
      </c>
    </row>
    <row r="66" spans="1:15" hidden="1" x14ac:dyDescent="0.25">
      <c r="A66" t="s">
        <v>151</v>
      </c>
      <c r="B66" s="39">
        <v>2258.69</v>
      </c>
      <c r="C66" s="39">
        <v>260.39999999999998</v>
      </c>
      <c r="D66" s="39">
        <v>2519.09</v>
      </c>
      <c r="G66" s="39">
        <v>0</v>
      </c>
      <c r="H66" s="39">
        <v>207.18</v>
      </c>
      <c r="I66" s="39">
        <v>16.37</v>
      </c>
      <c r="J66" s="39">
        <v>0</v>
      </c>
      <c r="K66" s="39">
        <v>223.55</v>
      </c>
      <c r="L66" s="39">
        <v>2295.54</v>
      </c>
      <c r="M66" s="39">
        <v>201.52</v>
      </c>
      <c r="O66" t="s">
        <v>72</v>
      </c>
    </row>
    <row r="67" spans="1:15" hidden="1" x14ac:dyDescent="0.25">
      <c r="A67" t="s">
        <v>152</v>
      </c>
      <c r="B67" s="39">
        <v>752.9</v>
      </c>
      <c r="C67" s="39">
        <v>1893.66</v>
      </c>
      <c r="D67" s="39">
        <v>2646.56</v>
      </c>
      <c r="G67" s="39">
        <v>0</v>
      </c>
      <c r="H67" s="39">
        <v>72.53</v>
      </c>
      <c r="I67" s="39">
        <v>0</v>
      </c>
      <c r="J67" s="39">
        <v>419.85</v>
      </c>
      <c r="K67" s="39">
        <v>492.38</v>
      </c>
      <c r="L67" s="39">
        <v>2154.1799999999998</v>
      </c>
      <c r="M67" s="39">
        <v>178.13</v>
      </c>
      <c r="O67" t="s">
        <v>72</v>
      </c>
    </row>
    <row r="68" spans="1:15" hidden="1" x14ac:dyDescent="0.25">
      <c r="A68" t="s">
        <v>153</v>
      </c>
      <c r="B68" s="39">
        <v>0</v>
      </c>
      <c r="C68" s="39">
        <v>6.99</v>
      </c>
      <c r="D68" s="39">
        <v>3630.84</v>
      </c>
      <c r="E68" s="39">
        <v>3809.19</v>
      </c>
      <c r="G68" s="39">
        <v>0</v>
      </c>
      <c r="H68" s="39">
        <v>339.02</v>
      </c>
      <c r="I68" s="39">
        <v>135.03</v>
      </c>
      <c r="J68" s="39">
        <v>3149.8</v>
      </c>
      <c r="K68" s="39">
        <v>3623.8500000000004</v>
      </c>
      <c r="L68" s="39">
        <v>6.99</v>
      </c>
      <c r="M68" s="39">
        <v>290.45999999999998</v>
      </c>
      <c r="N68" t="s">
        <v>61</v>
      </c>
      <c r="O68" t="s">
        <v>72</v>
      </c>
    </row>
    <row r="69" spans="1:15" hidden="1" x14ac:dyDescent="0.25">
      <c r="A69" t="s">
        <v>53</v>
      </c>
      <c r="B69" s="39">
        <v>22036</v>
      </c>
      <c r="C69" s="39">
        <v>0</v>
      </c>
      <c r="D69" s="39">
        <v>22036</v>
      </c>
      <c r="G69" s="39">
        <v>0</v>
      </c>
      <c r="H69" s="39">
        <v>877.22</v>
      </c>
      <c r="I69" s="39">
        <v>4949.3</v>
      </c>
      <c r="J69" s="39">
        <v>0</v>
      </c>
      <c r="K69" s="39">
        <v>5826.52</v>
      </c>
      <c r="L69" s="39">
        <v>16209.48</v>
      </c>
      <c r="M69" s="39">
        <v>1762.88</v>
      </c>
      <c r="O69" t="s">
        <v>154</v>
      </c>
    </row>
    <row r="70" spans="1:15" hidden="1" x14ac:dyDescent="0.25">
      <c r="A70" t="s">
        <v>155</v>
      </c>
      <c r="B70" s="39">
        <v>2258.69</v>
      </c>
      <c r="C70" s="39">
        <v>288.39</v>
      </c>
      <c r="D70" s="39">
        <v>2547.08</v>
      </c>
      <c r="G70" s="39">
        <v>0</v>
      </c>
      <c r="H70" s="39">
        <v>209.7</v>
      </c>
      <c r="I70" s="39">
        <v>1.91</v>
      </c>
      <c r="J70" s="39">
        <v>99.63</v>
      </c>
      <c r="K70" s="39">
        <v>311.24</v>
      </c>
      <c r="L70" s="39">
        <v>2235.84</v>
      </c>
      <c r="M70" s="39">
        <v>203.75</v>
      </c>
      <c r="O70" t="s">
        <v>72</v>
      </c>
    </row>
    <row r="71" spans="1:15" hidden="1" x14ac:dyDescent="0.25">
      <c r="A71" t="s">
        <v>156</v>
      </c>
      <c r="B71" s="39">
        <v>2258.69</v>
      </c>
      <c r="C71" s="39">
        <v>260.39999999999998</v>
      </c>
      <c r="D71" s="39">
        <v>2519.09</v>
      </c>
      <c r="G71" s="39">
        <v>0</v>
      </c>
      <c r="H71" s="39">
        <v>207.18</v>
      </c>
      <c r="I71" s="39">
        <v>0</v>
      </c>
      <c r="J71" s="39">
        <v>0</v>
      </c>
      <c r="K71" s="39">
        <v>207.18</v>
      </c>
      <c r="L71" s="39">
        <v>2311.91</v>
      </c>
      <c r="M71" s="39">
        <v>201.52</v>
      </c>
      <c r="O71" t="s">
        <v>72</v>
      </c>
    </row>
    <row r="72" spans="1:15" hidden="1" x14ac:dyDescent="0.25">
      <c r="A72" t="s">
        <v>157</v>
      </c>
      <c r="B72" s="39">
        <v>3088.71</v>
      </c>
      <c r="C72" s="39">
        <v>1578.41</v>
      </c>
      <c r="D72" s="39">
        <v>4667.12</v>
      </c>
      <c r="G72" s="39">
        <v>0</v>
      </c>
      <c r="H72" s="39">
        <v>479.57</v>
      </c>
      <c r="I72" s="39">
        <v>306.07</v>
      </c>
      <c r="J72" s="39">
        <v>0</v>
      </c>
      <c r="K72" s="39">
        <v>785.64</v>
      </c>
      <c r="L72" s="39">
        <v>3881.48</v>
      </c>
      <c r="M72" s="39">
        <v>373.36</v>
      </c>
      <c r="O72" t="s">
        <v>79</v>
      </c>
    </row>
    <row r="73" spans="1:15" hidden="1" x14ac:dyDescent="0.25">
      <c r="A73" t="s">
        <v>158</v>
      </c>
      <c r="B73" s="39">
        <v>2032.82</v>
      </c>
      <c r="C73" s="39">
        <v>486.27</v>
      </c>
      <c r="D73" s="39">
        <v>2519.09</v>
      </c>
      <c r="G73" s="39">
        <v>0</v>
      </c>
      <c r="H73" s="39">
        <v>207.18</v>
      </c>
      <c r="I73" s="39">
        <v>30.59</v>
      </c>
      <c r="J73" s="39">
        <v>0</v>
      </c>
      <c r="K73" s="39">
        <v>237.77</v>
      </c>
      <c r="L73" s="39">
        <v>2281.3200000000002</v>
      </c>
      <c r="M73" s="39">
        <v>201.52</v>
      </c>
      <c r="O73" t="s">
        <v>72</v>
      </c>
    </row>
    <row r="74" spans="1:15" hidden="1" x14ac:dyDescent="0.25">
      <c r="A74" t="s">
        <v>159</v>
      </c>
      <c r="B74" s="39">
        <v>2589.23</v>
      </c>
      <c r="C74" s="39">
        <v>260.39999999999998</v>
      </c>
      <c r="D74" s="39">
        <v>2849.63</v>
      </c>
      <c r="G74" s="39">
        <v>0</v>
      </c>
      <c r="H74" s="39">
        <v>245.28</v>
      </c>
      <c r="I74" s="39">
        <v>24.09</v>
      </c>
      <c r="J74" s="39">
        <v>0</v>
      </c>
      <c r="K74" s="39">
        <v>269.37</v>
      </c>
      <c r="L74" s="39">
        <v>2580.2600000000002</v>
      </c>
      <c r="M74" s="39">
        <v>227.97</v>
      </c>
      <c r="O74" t="s">
        <v>101</v>
      </c>
    </row>
    <row r="75" spans="1:15" hidden="1" x14ac:dyDescent="0.25">
      <c r="A75" t="s">
        <v>160</v>
      </c>
      <c r="B75" s="39">
        <v>2589.23</v>
      </c>
      <c r="C75" s="39">
        <v>260.39999999999998</v>
      </c>
      <c r="D75" s="39">
        <v>2849.63</v>
      </c>
      <c r="G75" s="39">
        <v>0</v>
      </c>
      <c r="H75" s="39">
        <v>245.28</v>
      </c>
      <c r="I75" s="39">
        <v>52.53</v>
      </c>
      <c r="J75" s="39">
        <v>0</v>
      </c>
      <c r="K75" s="39">
        <v>297.81</v>
      </c>
      <c r="L75" s="39">
        <v>2551.8200000000002</v>
      </c>
      <c r="M75" s="39">
        <v>227.97</v>
      </c>
      <c r="O75" t="s">
        <v>101</v>
      </c>
    </row>
    <row r="76" spans="1:15" hidden="1" x14ac:dyDescent="0.25">
      <c r="A76" t="s">
        <v>161</v>
      </c>
      <c r="B76" s="39">
        <v>2258.69</v>
      </c>
      <c r="C76" s="39">
        <v>260.39999999999998</v>
      </c>
      <c r="D76" s="39">
        <v>2519.09</v>
      </c>
      <c r="G76" s="39">
        <v>0</v>
      </c>
      <c r="H76" s="39">
        <v>207.18</v>
      </c>
      <c r="I76" s="39">
        <v>30.59</v>
      </c>
      <c r="J76" s="39">
        <v>0</v>
      </c>
      <c r="K76" s="39">
        <v>237.77</v>
      </c>
      <c r="L76" s="39">
        <v>2281.3200000000002</v>
      </c>
      <c r="M76" s="39">
        <v>201.52</v>
      </c>
      <c r="O76" t="s">
        <v>72</v>
      </c>
    </row>
    <row r="77" spans="1:15" hidden="1" x14ac:dyDescent="0.25">
      <c r="A77" t="s">
        <v>162</v>
      </c>
      <c r="B77" s="39">
        <v>2258.69</v>
      </c>
      <c r="C77" s="39">
        <v>260.39999999999998</v>
      </c>
      <c r="D77" s="39">
        <v>2519.09</v>
      </c>
      <c r="G77" s="39">
        <v>0</v>
      </c>
      <c r="H77" s="39">
        <v>207.18</v>
      </c>
      <c r="I77" s="39">
        <v>16.37</v>
      </c>
      <c r="J77" s="39">
        <v>0</v>
      </c>
      <c r="K77" s="39">
        <v>223.55</v>
      </c>
      <c r="L77" s="39">
        <v>2295.54</v>
      </c>
      <c r="M77" s="39">
        <v>201.52</v>
      </c>
      <c r="O77" t="s">
        <v>72</v>
      </c>
    </row>
    <row r="78" spans="1:15" hidden="1" x14ac:dyDescent="0.25">
      <c r="A78" t="s">
        <v>24</v>
      </c>
      <c r="B78" s="39">
        <v>1101.8</v>
      </c>
      <c r="C78" s="39">
        <v>0</v>
      </c>
      <c r="D78" s="39">
        <v>5845.6500000000005</v>
      </c>
      <c r="E78" s="39">
        <v>4284.7700000000004</v>
      </c>
      <c r="F78" s="39">
        <v>459.08</v>
      </c>
      <c r="G78" s="39">
        <v>0</v>
      </c>
      <c r="H78" s="39">
        <v>117.06</v>
      </c>
      <c r="I78" s="39">
        <v>280.27</v>
      </c>
      <c r="J78" s="39">
        <v>0</v>
      </c>
      <c r="K78" s="39">
        <v>397.33</v>
      </c>
      <c r="L78" s="39">
        <v>5448.32</v>
      </c>
      <c r="M78" s="39">
        <v>3719.2</v>
      </c>
      <c r="N78" t="s">
        <v>163</v>
      </c>
      <c r="O78" t="s">
        <v>164</v>
      </c>
    </row>
    <row r="79" spans="1:15" hidden="1" x14ac:dyDescent="0.25">
      <c r="A79" t="s">
        <v>165</v>
      </c>
      <c r="B79" s="39">
        <v>1542.52</v>
      </c>
      <c r="C79" s="39">
        <v>260.39999999999998</v>
      </c>
      <c r="D79" s="39">
        <v>1802.92</v>
      </c>
      <c r="G79" s="39">
        <v>0</v>
      </c>
      <c r="H79" s="39">
        <v>142.72999999999999</v>
      </c>
      <c r="I79" s="39">
        <v>0</v>
      </c>
      <c r="J79" s="39">
        <v>0</v>
      </c>
      <c r="K79" s="39">
        <v>142.72999999999999</v>
      </c>
      <c r="L79" s="39">
        <v>1660.19</v>
      </c>
      <c r="M79" s="39">
        <v>144.22999999999999</v>
      </c>
      <c r="O79" t="s">
        <v>166</v>
      </c>
    </row>
    <row r="80" spans="1:15" hidden="1" x14ac:dyDescent="0.25">
      <c r="A80" t="s">
        <v>10</v>
      </c>
      <c r="B80" s="39">
        <v>34346.76</v>
      </c>
      <c r="C80" s="39">
        <v>6253.35</v>
      </c>
      <c r="D80" s="39">
        <v>40600.11</v>
      </c>
      <c r="G80" s="39">
        <v>0</v>
      </c>
      <c r="H80" s="39">
        <v>877.22</v>
      </c>
      <c r="I80" s="39">
        <v>9648.74</v>
      </c>
      <c r="J80" s="39">
        <v>17093.28</v>
      </c>
      <c r="K80" s="39">
        <v>27619.239999999998</v>
      </c>
      <c r="L80" s="39">
        <v>12980.87</v>
      </c>
      <c r="M80" s="39">
        <v>3248</v>
      </c>
      <c r="O80" t="s">
        <v>167</v>
      </c>
    </row>
    <row r="81" spans="1:15" hidden="1" x14ac:dyDescent="0.25">
      <c r="A81" t="s">
        <v>168</v>
      </c>
      <c r="B81" s="39">
        <v>2183.4</v>
      </c>
      <c r="C81" s="39">
        <v>721.57</v>
      </c>
      <c r="D81" s="39">
        <v>2904.9700000000003</v>
      </c>
      <c r="G81" s="39">
        <v>0</v>
      </c>
      <c r="H81" s="39">
        <v>251.92</v>
      </c>
      <c r="I81" s="39">
        <v>56.18</v>
      </c>
      <c r="J81" s="39">
        <v>0</v>
      </c>
      <c r="K81" s="39">
        <v>308.09999999999997</v>
      </c>
      <c r="L81" s="39">
        <v>2596.87</v>
      </c>
      <c r="M81" s="39">
        <v>232.39</v>
      </c>
      <c r="O81" t="s">
        <v>114</v>
      </c>
    </row>
    <row r="82" spans="1:15" hidden="1" x14ac:dyDescent="0.25">
      <c r="A82" t="s">
        <v>169</v>
      </c>
      <c r="B82" s="39">
        <v>2258.69</v>
      </c>
      <c r="C82" s="39">
        <v>501.32</v>
      </c>
      <c r="D82" s="39">
        <v>2760.01</v>
      </c>
      <c r="G82" s="39">
        <v>0</v>
      </c>
      <c r="H82" s="39">
        <v>234.52</v>
      </c>
      <c r="I82" s="39">
        <v>32.39</v>
      </c>
      <c r="J82" s="39">
        <v>0</v>
      </c>
      <c r="K82" s="39">
        <v>266.91000000000003</v>
      </c>
      <c r="L82" s="39">
        <v>2493.1</v>
      </c>
      <c r="M82" s="39">
        <v>220.8</v>
      </c>
      <c r="O82" t="s">
        <v>72</v>
      </c>
    </row>
    <row r="83" spans="1:15" hidden="1" x14ac:dyDescent="0.25">
      <c r="A83" t="s">
        <v>170</v>
      </c>
      <c r="B83" s="39">
        <v>2258.69</v>
      </c>
      <c r="C83" s="39">
        <v>661.92</v>
      </c>
      <c r="D83" s="39">
        <v>2920.61</v>
      </c>
      <c r="G83" s="39">
        <v>0</v>
      </c>
      <c r="H83" s="39">
        <v>253.79</v>
      </c>
      <c r="I83" s="39">
        <v>42.99</v>
      </c>
      <c r="J83" s="39">
        <v>0</v>
      </c>
      <c r="K83" s="39">
        <v>296.77999999999997</v>
      </c>
      <c r="L83" s="39">
        <v>2623.83</v>
      </c>
      <c r="M83" s="39">
        <v>233.64</v>
      </c>
      <c r="O83" t="s">
        <v>72</v>
      </c>
    </row>
    <row r="84" spans="1:15" hidden="1" x14ac:dyDescent="0.25">
      <c r="A84" t="s">
        <v>171</v>
      </c>
      <c r="B84" s="39">
        <v>2183.4</v>
      </c>
      <c r="C84" s="39">
        <v>335.69</v>
      </c>
      <c r="D84" s="39">
        <v>2519.09</v>
      </c>
      <c r="G84" s="39">
        <v>0</v>
      </c>
      <c r="H84" s="39">
        <v>204.39</v>
      </c>
      <c r="I84" s="39">
        <v>14.26</v>
      </c>
      <c r="J84" s="39">
        <v>30.99</v>
      </c>
      <c r="K84" s="39">
        <v>249.64</v>
      </c>
      <c r="L84" s="39">
        <v>2269.4499999999998</v>
      </c>
      <c r="M84" s="39">
        <v>199.04</v>
      </c>
      <c r="O84" t="s">
        <v>72</v>
      </c>
    </row>
    <row r="85" spans="1:15" hidden="1" x14ac:dyDescent="0.25">
      <c r="A85" t="s">
        <v>172</v>
      </c>
      <c r="B85" s="39">
        <v>2258.69</v>
      </c>
      <c r="C85" s="39">
        <v>635.16</v>
      </c>
      <c r="D85" s="39">
        <v>2893.85</v>
      </c>
      <c r="G85" s="39">
        <v>0</v>
      </c>
      <c r="H85" s="39">
        <v>250.58</v>
      </c>
      <c r="I85" s="39">
        <v>27.01</v>
      </c>
      <c r="J85" s="39">
        <v>0</v>
      </c>
      <c r="K85" s="39">
        <v>277.59000000000003</v>
      </c>
      <c r="L85" s="39">
        <v>2616.2600000000002</v>
      </c>
      <c r="M85" s="39">
        <v>231.5</v>
      </c>
      <c r="O85" t="s">
        <v>72</v>
      </c>
    </row>
    <row r="86" spans="1:15" hidden="1" x14ac:dyDescent="0.25">
      <c r="A86" t="s">
        <v>173</v>
      </c>
      <c r="B86" s="39">
        <v>2258.69</v>
      </c>
      <c r="C86" s="39">
        <v>591.03</v>
      </c>
      <c r="D86" s="39">
        <v>2849.7200000000003</v>
      </c>
      <c r="G86" s="39">
        <v>0</v>
      </c>
      <c r="H86" s="39">
        <v>208.82</v>
      </c>
      <c r="I86" s="39">
        <v>31.83</v>
      </c>
      <c r="J86" s="39">
        <v>312.45</v>
      </c>
      <c r="K86" s="39">
        <v>553.09999999999991</v>
      </c>
      <c r="L86" s="39">
        <v>2296.62</v>
      </c>
      <c r="M86" s="39">
        <v>202.98</v>
      </c>
      <c r="O86" t="s">
        <v>72</v>
      </c>
    </row>
    <row r="87" spans="1:15" hidden="1" x14ac:dyDescent="0.25">
      <c r="A87" t="s">
        <v>174</v>
      </c>
      <c r="B87" s="39">
        <v>7712.6</v>
      </c>
      <c r="C87" s="39">
        <v>3260.4</v>
      </c>
      <c r="D87" s="39">
        <v>10973</v>
      </c>
      <c r="G87" s="39">
        <v>0</v>
      </c>
      <c r="H87" s="39">
        <v>877.22</v>
      </c>
      <c r="I87" s="39">
        <v>1854.84</v>
      </c>
      <c r="J87" s="39">
        <v>0</v>
      </c>
      <c r="K87" s="39">
        <v>2732.06</v>
      </c>
      <c r="L87" s="39">
        <v>8240.94</v>
      </c>
      <c r="M87" s="39">
        <v>877.84</v>
      </c>
      <c r="O87" t="s">
        <v>175</v>
      </c>
    </row>
    <row r="88" spans="1:15" hidden="1" x14ac:dyDescent="0.25">
      <c r="A88" t="s">
        <v>176</v>
      </c>
      <c r="B88" s="39">
        <v>2258.69</v>
      </c>
      <c r="C88" s="39">
        <v>251.72</v>
      </c>
      <c r="D88" s="39">
        <v>2510.41</v>
      </c>
      <c r="G88" s="39">
        <v>0</v>
      </c>
      <c r="H88" s="39">
        <v>192.85</v>
      </c>
      <c r="I88" s="39">
        <v>0</v>
      </c>
      <c r="J88" s="39">
        <v>150.58000000000001</v>
      </c>
      <c r="K88" s="39">
        <v>343.43</v>
      </c>
      <c r="L88" s="39">
        <v>2166.98</v>
      </c>
      <c r="M88" s="39">
        <v>188.78</v>
      </c>
      <c r="O88" t="s">
        <v>72</v>
      </c>
    </row>
    <row r="89" spans="1:15" hidden="1" x14ac:dyDescent="0.25">
      <c r="A89" t="s">
        <v>177</v>
      </c>
      <c r="B89" s="39">
        <v>75.290000000000006</v>
      </c>
      <c r="C89" s="39">
        <v>14.54</v>
      </c>
      <c r="D89" s="39">
        <v>3116.2200000000003</v>
      </c>
      <c r="E89" s="39">
        <v>3369.17</v>
      </c>
      <c r="G89" s="39">
        <v>0</v>
      </c>
      <c r="H89" s="39">
        <v>277.27</v>
      </c>
      <c r="I89" s="39">
        <v>52.54</v>
      </c>
      <c r="J89" s="39">
        <v>2702.87</v>
      </c>
      <c r="K89" s="39">
        <v>3032.68</v>
      </c>
      <c r="L89" s="39">
        <v>83.54</v>
      </c>
      <c r="M89" s="39">
        <v>249.29</v>
      </c>
      <c r="N89" t="s">
        <v>61</v>
      </c>
      <c r="O89" t="s">
        <v>72</v>
      </c>
    </row>
    <row r="90" spans="1:15" hidden="1" x14ac:dyDescent="0.25">
      <c r="A90" t="s">
        <v>178</v>
      </c>
      <c r="B90" s="39">
        <v>2589.23</v>
      </c>
      <c r="C90" s="39">
        <v>260.39999999999998</v>
      </c>
      <c r="D90" s="39">
        <v>2849.63</v>
      </c>
      <c r="G90" s="39">
        <v>0</v>
      </c>
      <c r="H90" s="39">
        <v>245.28</v>
      </c>
      <c r="I90" s="39">
        <v>52.53</v>
      </c>
      <c r="J90" s="39">
        <v>0</v>
      </c>
      <c r="K90" s="39">
        <v>297.81</v>
      </c>
      <c r="L90" s="39">
        <v>2551.8200000000002</v>
      </c>
      <c r="M90" s="39">
        <v>227.97</v>
      </c>
      <c r="O90" t="s">
        <v>101</v>
      </c>
    </row>
    <row r="91" spans="1:15" hidden="1" x14ac:dyDescent="0.25">
      <c r="A91" t="s">
        <v>179</v>
      </c>
      <c r="B91" s="39">
        <v>2258.64</v>
      </c>
      <c r="C91" s="39">
        <v>260.39999999999998</v>
      </c>
      <c r="D91" s="39">
        <v>2519.04</v>
      </c>
      <c r="G91" s="39">
        <v>0</v>
      </c>
      <c r="H91" s="39">
        <v>207.18</v>
      </c>
      <c r="I91" s="39">
        <v>30.59</v>
      </c>
      <c r="J91" s="39">
        <v>0</v>
      </c>
      <c r="K91" s="39">
        <v>237.77</v>
      </c>
      <c r="L91" s="39">
        <v>2281.27</v>
      </c>
      <c r="M91" s="39">
        <v>201.52</v>
      </c>
      <c r="O91" t="s">
        <v>180</v>
      </c>
    </row>
    <row r="92" spans="1:15" hidden="1" x14ac:dyDescent="0.25">
      <c r="A92" t="s">
        <v>181</v>
      </c>
      <c r="B92" s="39">
        <v>2589.23</v>
      </c>
      <c r="C92" s="39">
        <v>720.69</v>
      </c>
      <c r="D92" s="39">
        <v>3309.92</v>
      </c>
      <c r="G92" s="39">
        <v>0</v>
      </c>
      <c r="H92" s="39">
        <v>300.51</v>
      </c>
      <c r="I92" s="39">
        <v>96.61</v>
      </c>
      <c r="J92" s="39">
        <v>0</v>
      </c>
      <c r="K92" s="39">
        <v>397.12</v>
      </c>
      <c r="L92" s="39">
        <v>2912.8</v>
      </c>
      <c r="M92" s="39">
        <v>264.79000000000002</v>
      </c>
      <c r="O92" t="s">
        <v>101</v>
      </c>
    </row>
    <row r="93" spans="1:15" hidden="1" x14ac:dyDescent="0.25">
      <c r="A93" t="s">
        <v>182</v>
      </c>
      <c r="B93" s="39">
        <v>2662.68</v>
      </c>
      <c r="C93" s="39">
        <v>2269.08</v>
      </c>
      <c r="D93" s="39">
        <v>4931.76</v>
      </c>
      <c r="G93" s="39">
        <v>0</v>
      </c>
      <c r="H93" s="39">
        <v>516.62</v>
      </c>
      <c r="I93" s="39">
        <v>357.28</v>
      </c>
      <c r="J93" s="39">
        <v>0</v>
      </c>
      <c r="K93" s="39">
        <v>873.9</v>
      </c>
      <c r="L93" s="39">
        <v>4057.86</v>
      </c>
      <c r="M93" s="39">
        <v>394.54</v>
      </c>
      <c r="O93" t="s">
        <v>79</v>
      </c>
    </row>
    <row r="94" spans="1:15" hidden="1" x14ac:dyDescent="0.25">
      <c r="A94" t="s">
        <v>183</v>
      </c>
      <c r="B94" s="39">
        <v>16527</v>
      </c>
      <c r="C94" s="39">
        <v>260.39999999999998</v>
      </c>
      <c r="D94" s="39">
        <v>16787.400000000001</v>
      </c>
      <c r="G94" s="39">
        <v>0</v>
      </c>
      <c r="H94" s="39">
        <v>877.22</v>
      </c>
      <c r="I94" s="39">
        <v>3453.8</v>
      </c>
      <c r="J94" s="39">
        <v>0</v>
      </c>
      <c r="K94" s="39">
        <v>4331.0200000000004</v>
      </c>
      <c r="L94" s="39">
        <v>12456.38</v>
      </c>
      <c r="M94" s="39">
        <v>1342.99</v>
      </c>
      <c r="O94" t="s">
        <v>184</v>
      </c>
    </row>
    <row r="95" spans="1:15" hidden="1" x14ac:dyDescent="0.25">
      <c r="A95" t="s">
        <v>185</v>
      </c>
      <c r="B95" s="39">
        <v>1928.15</v>
      </c>
      <c r="C95" s="39">
        <v>130.19999999999999</v>
      </c>
      <c r="D95" s="39">
        <v>4802.99</v>
      </c>
      <c r="E95" s="39">
        <v>2744.64</v>
      </c>
      <c r="G95" s="39">
        <v>0</v>
      </c>
      <c r="H95" s="39">
        <v>498.59</v>
      </c>
      <c r="I95" s="39">
        <v>45.6</v>
      </c>
      <c r="J95" s="39">
        <v>2466.36</v>
      </c>
      <c r="K95" s="39">
        <v>3010.55</v>
      </c>
      <c r="L95" s="39">
        <v>1792.44</v>
      </c>
      <c r="M95" s="39">
        <v>384.23</v>
      </c>
      <c r="N95" t="s">
        <v>61</v>
      </c>
      <c r="O95" t="s">
        <v>186</v>
      </c>
    </row>
    <row r="96" spans="1:15" hidden="1" x14ac:dyDescent="0.25">
      <c r="A96" t="s">
        <v>187</v>
      </c>
      <c r="B96" s="39">
        <v>2258.69</v>
      </c>
      <c r="C96" s="39">
        <v>260.39999999999998</v>
      </c>
      <c r="D96" s="39">
        <v>2519.09</v>
      </c>
      <c r="G96" s="39">
        <v>0</v>
      </c>
      <c r="H96" s="39">
        <v>207.18</v>
      </c>
      <c r="I96" s="39">
        <v>30.59</v>
      </c>
      <c r="J96" s="39">
        <v>0</v>
      </c>
      <c r="K96" s="39">
        <v>237.77</v>
      </c>
      <c r="L96" s="39">
        <v>2281.3200000000002</v>
      </c>
      <c r="M96" s="39">
        <v>201.52</v>
      </c>
      <c r="O96" t="s">
        <v>72</v>
      </c>
    </row>
    <row r="97" spans="1:15" hidden="1" x14ac:dyDescent="0.25">
      <c r="A97" t="s">
        <v>188</v>
      </c>
      <c r="B97" s="39">
        <v>2258.69</v>
      </c>
      <c r="C97" s="39">
        <v>342.21</v>
      </c>
      <c r="D97" s="39">
        <v>2600.9</v>
      </c>
      <c r="G97" s="39">
        <v>0</v>
      </c>
      <c r="H97" s="39">
        <v>215.43</v>
      </c>
      <c r="I97" s="39">
        <v>36.11</v>
      </c>
      <c r="J97" s="39">
        <v>0</v>
      </c>
      <c r="K97" s="39">
        <v>251.54000000000002</v>
      </c>
      <c r="L97" s="39">
        <v>2349.36</v>
      </c>
      <c r="M97" s="39">
        <v>208.07</v>
      </c>
      <c r="O97" t="s">
        <v>72</v>
      </c>
    </row>
    <row r="98" spans="1:15" hidden="1" x14ac:dyDescent="0.25">
      <c r="A98" t="s">
        <v>189</v>
      </c>
      <c r="B98" s="39">
        <v>75.290000000000006</v>
      </c>
      <c r="C98" s="39">
        <v>146.35</v>
      </c>
      <c r="D98" s="39">
        <v>3677.28</v>
      </c>
      <c r="E98" s="39">
        <v>3839.6</v>
      </c>
      <c r="G98" s="39">
        <v>0</v>
      </c>
      <c r="H98" s="39">
        <v>344.59</v>
      </c>
      <c r="I98" s="39">
        <v>149.88</v>
      </c>
      <c r="J98" s="39">
        <v>2978.17</v>
      </c>
      <c r="K98" s="39">
        <v>3472.64</v>
      </c>
      <c r="L98" s="39">
        <v>204.64</v>
      </c>
      <c r="M98" s="39">
        <v>294.17</v>
      </c>
      <c r="N98" t="s">
        <v>61</v>
      </c>
      <c r="O98" t="s">
        <v>72</v>
      </c>
    </row>
    <row r="99" spans="1:15" hidden="1" x14ac:dyDescent="0.25">
      <c r="A99" t="s">
        <v>190</v>
      </c>
      <c r="B99" s="39">
        <v>2258.69</v>
      </c>
      <c r="C99" s="39">
        <v>661.92</v>
      </c>
      <c r="D99" s="39">
        <v>2920.61</v>
      </c>
      <c r="G99" s="39">
        <v>0</v>
      </c>
      <c r="H99" s="39">
        <v>253.79</v>
      </c>
      <c r="I99" s="39">
        <v>57.21</v>
      </c>
      <c r="J99" s="39">
        <v>0</v>
      </c>
      <c r="K99" s="39">
        <v>311</v>
      </c>
      <c r="L99" s="39">
        <v>2609.61</v>
      </c>
      <c r="M99" s="39">
        <v>233.64</v>
      </c>
      <c r="O99" t="s">
        <v>72</v>
      </c>
    </row>
    <row r="100" spans="1:15" hidden="1" x14ac:dyDescent="0.25">
      <c r="A100" t="s">
        <v>22</v>
      </c>
      <c r="B100" s="39">
        <v>20566.93</v>
      </c>
      <c r="C100" s="39">
        <v>489.69</v>
      </c>
      <c r="D100" s="39">
        <v>21056.62</v>
      </c>
      <c r="G100" s="39">
        <v>0</v>
      </c>
      <c r="H100" s="39">
        <v>877.22</v>
      </c>
      <c r="I100" s="39">
        <v>4512.6499999999996</v>
      </c>
      <c r="J100" s="39">
        <v>1460.21</v>
      </c>
      <c r="K100" s="39">
        <v>6850.08</v>
      </c>
      <c r="L100" s="39">
        <v>14206.54</v>
      </c>
      <c r="M100" s="39">
        <v>1684.52</v>
      </c>
      <c r="O100" t="s">
        <v>191</v>
      </c>
    </row>
    <row r="101" spans="1:15" hidden="1" x14ac:dyDescent="0.25">
      <c r="A101" t="s">
        <v>192</v>
      </c>
      <c r="B101" s="39">
        <v>2258.69</v>
      </c>
      <c r="C101" s="39">
        <v>528.08000000000004</v>
      </c>
      <c r="D101" s="39">
        <v>2786.77</v>
      </c>
      <c r="G101" s="39">
        <v>0</v>
      </c>
      <c r="H101" s="39">
        <v>237.73</v>
      </c>
      <c r="I101" s="39">
        <v>48.38</v>
      </c>
      <c r="J101" s="39">
        <v>0</v>
      </c>
      <c r="K101" s="39">
        <v>286.11</v>
      </c>
      <c r="L101" s="39">
        <v>2500.66</v>
      </c>
      <c r="M101" s="39">
        <v>222.94</v>
      </c>
      <c r="O101" t="s">
        <v>72</v>
      </c>
    </row>
    <row r="102" spans="1:15" hidden="1" x14ac:dyDescent="0.25">
      <c r="A102" t="s">
        <v>193</v>
      </c>
      <c r="B102" s="39">
        <v>2258.69</v>
      </c>
      <c r="C102" s="39">
        <v>260.39999999999998</v>
      </c>
      <c r="D102" s="39">
        <v>2519.09</v>
      </c>
      <c r="G102" s="39">
        <v>0</v>
      </c>
      <c r="H102" s="39">
        <v>207.18</v>
      </c>
      <c r="I102" s="39">
        <v>16.37</v>
      </c>
      <c r="J102" s="39">
        <v>0</v>
      </c>
      <c r="K102" s="39">
        <v>223.55</v>
      </c>
      <c r="L102" s="39">
        <v>2295.54</v>
      </c>
      <c r="M102" s="39">
        <v>201.52</v>
      </c>
      <c r="O102" t="s">
        <v>72</v>
      </c>
    </row>
    <row r="103" spans="1:15" hidden="1" x14ac:dyDescent="0.25">
      <c r="A103" t="s">
        <v>194</v>
      </c>
      <c r="B103" s="39">
        <v>0</v>
      </c>
      <c r="C103" s="39">
        <v>3787.36</v>
      </c>
      <c r="D103" s="39">
        <v>3787.36</v>
      </c>
      <c r="G103" s="39">
        <v>0</v>
      </c>
      <c r="H103" s="39">
        <v>0</v>
      </c>
      <c r="I103" s="39">
        <v>0</v>
      </c>
      <c r="J103" s="39">
        <v>3787.36</v>
      </c>
      <c r="K103" s="39">
        <v>3787.36</v>
      </c>
      <c r="L103" s="39">
        <v>0</v>
      </c>
      <c r="M103" s="39">
        <v>302.98</v>
      </c>
      <c r="O103" t="s">
        <v>88</v>
      </c>
    </row>
    <row r="104" spans="1:15" hidden="1" x14ac:dyDescent="0.25">
      <c r="A104" t="s">
        <v>195</v>
      </c>
      <c r="B104" s="39">
        <v>4958.1000000000004</v>
      </c>
      <c r="C104" s="39">
        <v>260.39999999999998</v>
      </c>
      <c r="D104" s="39">
        <v>5218.5</v>
      </c>
      <c r="G104" s="39">
        <v>0</v>
      </c>
      <c r="H104" s="39">
        <v>556.76</v>
      </c>
      <c r="I104" s="39">
        <v>412.76</v>
      </c>
      <c r="J104" s="39">
        <v>0</v>
      </c>
      <c r="K104" s="39">
        <v>969.52</v>
      </c>
      <c r="L104" s="39">
        <v>4248.9799999999996</v>
      </c>
      <c r="M104" s="39">
        <v>417.48</v>
      </c>
      <c r="O104" t="s">
        <v>196</v>
      </c>
    </row>
    <row r="105" spans="1:15" hidden="1" x14ac:dyDescent="0.25">
      <c r="A105" t="s">
        <v>197</v>
      </c>
      <c r="B105" s="39">
        <v>2258.69</v>
      </c>
      <c r="C105" s="39">
        <v>260.39999999999998</v>
      </c>
      <c r="D105" s="39">
        <v>2519.09</v>
      </c>
      <c r="G105" s="39">
        <v>0</v>
      </c>
      <c r="H105" s="39">
        <v>207.18</v>
      </c>
      <c r="I105" s="39">
        <v>0</v>
      </c>
      <c r="J105" s="39">
        <v>0</v>
      </c>
      <c r="K105" s="39">
        <v>207.18</v>
      </c>
      <c r="L105" s="39">
        <v>2311.91</v>
      </c>
      <c r="M105" s="39">
        <v>201.52</v>
      </c>
      <c r="O105" t="s">
        <v>72</v>
      </c>
    </row>
    <row r="106" spans="1:15" hidden="1" x14ac:dyDescent="0.25">
      <c r="A106" t="s">
        <v>198</v>
      </c>
      <c r="B106" s="39">
        <v>3525.76</v>
      </c>
      <c r="C106" s="39">
        <v>260.39999999999998</v>
      </c>
      <c r="D106" s="39">
        <v>3786.1600000000003</v>
      </c>
      <c r="G106" s="39">
        <v>0</v>
      </c>
      <c r="H106" s="39">
        <v>357.66</v>
      </c>
      <c r="I106" s="39">
        <v>159.47999999999999</v>
      </c>
      <c r="J106" s="39">
        <v>0</v>
      </c>
      <c r="K106" s="39">
        <v>517.14</v>
      </c>
      <c r="L106" s="39">
        <v>3269.02</v>
      </c>
      <c r="M106" s="39">
        <v>302.89</v>
      </c>
      <c r="O106" t="s">
        <v>88</v>
      </c>
    </row>
    <row r="107" spans="1:15" hidden="1" x14ac:dyDescent="0.25">
      <c r="A107" t="s">
        <v>199</v>
      </c>
      <c r="B107" s="39">
        <v>2258.69</v>
      </c>
      <c r="C107" s="39">
        <v>260.39999999999998</v>
      </c>
      <c r="D107" s="39">
        <v>2519.09</v>
      </c>
      <c r="G107" s="39">
        <v>0</v>
      </c>
      <c r="H107" s="39">
        <v>207.18</v>
      </c>
      <c r="I107" s="39">
        <v>30.59</v>
      </c>
      <c r="J107" s="39">
        <v>0</v>
      </c>
      <c r="K107" s="39">
        <v>237.77</v>
      </c>
      <c r="L107" s="39">
        <v>2281.3200000000002</v>
      </c>
      <c r="M107" s="39">
        <v>201.52</v>
      </c>
      <c r="O107" t="s">
        <v>72</v>
      </c>
    </row>
    <row r="108" spans="1:15" hidden="1" x14ac:dyDescent="0.25">
      <c r="A108" t="s">
        <v>200</v>
      </c>
      <c r="B108" s="39">
        <v>1873.06</v>
      </c>
      <c r="C108" s="39">
        <v>282.60000000000002</v>
      </c>
      <c r="D108" s="39">
        <v>2155.66</v>
      </c>
      <c r="G108" s="39">
        <v>0</v>
      </c>
      <c r="H108" s="39">
        <v>174.47</v>
      </c>
      <c r="I108" s="39">
        <v>0</v>
      </c>
      <c r="J108" s="39">
        <v>0</v>
      </c>
      <c r="K108" s="39">
        <v>174.47</v>
      </c>
      <c r="L108" s="39">
        <v>1981.19</v>
      </c>
      <c r="M108" s="39">
        <v>172.45</v>
      </c>
      <c r="O108" t="s">
        <v>99</v>
      </c>
    </row>
    <row r="109" spans="1:15" hidden="1" x14ac:dyDescent="0.25">
      <c r="A109" t="s">
        <v>45</v>
      </c>
      <c r="B109" s="39">
        <v>8000</v>
      </c>
      <c r="C109" s="39">
        <v>0</v>
      </c>
      <c r="D109" s="39">
        <v>8000</v>
      </c>
      <c r="G109" s="39">
        <v>0</v>
      </c>
      <c r="H109" s="39">
        <v>877.22</v>
      </c>
      <c r="I109" s="39">
        <v>1089.4000000000001</v>
      </c>
      <c r="J109" s="39">
        <v>0</v>
      </c>
      <c r="K109" s="39">
        <v>1966.6200000000001</v>
      </c>
      <c r="L109" s="39">
        <v>6033.38</v>
      </c>
      <c r="M109" s="39">
        <v>640</v>
      </c>
      <c r="O109" t="s">
        <v>201</v>
      </c>
    </row>
    <row r="110" spans="1:15" hidden="1" x14ac:dyDescent="0.25">
      <c r="A110" t="s">
        <v>202</v>
      </c>
      <c r="B110" s="39">
        <v>0</v>
      </c>
      <c r="C110" s="39">
        <v>2550.44</v>
      </c>
      <c r="D110" s="39">
        <v>2550.44</v>
      </c>
      <c r="G110" s="39">
        <v>0</v>
      </c>
      <c r="H110" s="39">
        <v>0</v>
      </c>
      <c r="I110" s="39">
        <v>0</v>
      </c>
      <c r="J110" s="39">
        <v>2550.44</v>
      </c>
      <c r="K110" s="39">
        <v>2550.44</v>
      </c>
      <c r="L110" s="39">
        <v>0</v>
      </c>
      <c r="M110" s="39">
        <v>0</v>
      </c>
      <c r="O110" t="s">
        <v>72</v>
      </c>
    </row>
    <row r="111" spans="1:15" hidden="1" x14ac:dyDescent="0.25">
      <c r="A111" t="s">
        <v>203</v>
      </c>
      <c r="B111" s="39">
        <v>2423.96</v>
      </c>
      <c r="C111" s="39">
        <v>260.39999999999998</v>
      </c>
      <c r="D111" s="39">
        <v>2684.36</v>
      </c>
      <c r="G111" s="39">
        <v>0</v>
      </c>
      <c r="H111" s="39">
        <v>222.13</v>
      </c>
      <c r="I111" s="39">
        <v>25.58</v>
      </c>
      <c r="J111" s="39">
        <v>27.61</v>
      </c>
      <c r="K111" s="39">
        <v>275.32</v>
      </c>
      <c r="L111" s="39">
        <v>2409.04</v>
      </c>
      <c r="M111" s="39">
        <v>212.54</v>
      </c>
      <c r="O111" t="s">
        <v>77</v>
      </c>
    </row>
    <row r="112" spans="1:15" hidden="1" x14ac:dyDescent="0.25">
      <c r="A112" t="s">
        <v>204</v>
      </c>
      <c r="B112" s="39">
        <v>743.72</v>
      </c>
      <c r="C112" s="39">
        <v>148.75</v>
      </c>
      <c r="D112" s="39">
        <v>2082.42</v>
      </c>
      <c r="E112" s="39">
        <v>1189.95</v>
      </c>
      <c r="G112" s="39">
        <v>0</v>
      </c>
      <c r="H112" s="39">
        <v>167.88</v>
      </c>
      <c r="I112" s="39">
        <v>0</v>
      </c>
      <c r="J112" s="39">
        <v>1100.71</v>
      </c>
      <c r="K112" s="39">
        <v>1268.5900000000001</v>
      </c>
      <c r="L112" s="39">
        <v>813.83</v>
      </c>
      <c r="M112" s="39">
        <v>166.58</v>
      </c>
      <c r="N112" t="s">
        <v>61</v>
      </c>
      <c r="O112" t="s">
        <v>205</v>
      </c>
    </row>
    <row r="113" spans="1:15" hidden="1" x14ac:dyDescent="0.25">
      <c r="A113" t="s">
        <v>206</v>
      </c>
      <c r="B113" s="39">
        <v>257.08999999999997</v>
      </c>
      <c r="C113" s="39">
        <v>84.03</v>
      </c>
      <c r="D113" s="39">
        <v>8726.82</v>
      </c>
      <c r="E113" s="39">
        <v>7959.31</v>
      </c>
      <c r="F113" s="39">
        <v>426.36</v>
      </c>
      <c r="G113" s="39">
        <v>0</v>
      </c>
      <c r="H113" s="39">
        <v>57.55</v>
      </c>
      <c r="I113" s="39">
        <v>82.26</v>
      </c>
      <c r="J113" s="39">
        <v>5116.7</v>
      </c>
      <c r="K113" s="39">
        <v>5256.51</v>
      </c>
      <c r="L113" s="39">
        <v>3470.31</v>
      </c>
      <c r="M113" s="39">
        <v>61.39</v>
      </c>
      <c r="N113" t="s">
        <v>207</v>
      </c>
      <c r="O113" t="s">
        <v>208</v>
      </c>
    </row>
    <row r="114" spans="1:15" hidden="1" x14ac:dyDescent="0.25">
      <c r="A114" t="s">
        <v>209</v>
      </c>
      <c r="B114" s="39">
        <v>2258.69</v>
      </c>
      <c r="C114" s="39">
        <v>688.7</v>
      </c>
      <c r="D114" s="39">
        <v>2947.3900000000003</v>
      </c>
      <c r="G114" s="39">
        <v>0</v>
      </c>
      <c r="H114" s="39">
        <v>257.01</v>
      </c>
      <c r="I114" s="39">
        <v>44.76</v>
      </c>
      <c r="J114" s="39">
        <v>0</v>
      </c>
      <c r="K114" s="39">
        <v>301.77</v>
      </c>
      <c r="L114" s="39">
        <v>2645.62</v>
      </c>
      <c r="M114" s="39">
        <v>235.79</v>
      </c>
      <c r="O114" t="s">
        <v>72</v>
      </c>
    </row>
    <row r="115" spans="1:15" hidden="1" x14ac:dyDescent="0.25">
      <c r="A115" t="s">
        <v>210</v>
      </c>
      <c r="B115" s="39">
        <v>3415.58</v>
      </c>
      <c r="C115" s="39">
        <v>260.39999999999998</v>
      </c>
      <c r="D115" s="39">
        <v>3675.98</v>
      </c>
      <c r="G115" s="39">
        <v>0</v>
      </c>
      <c r="H115" s="39">
        <v>344.44</v>
      </c>
      <c r="I115" s="39">
        <v>144.93</v>
      </c>
      <c r="J115" s="39">
        <v>0</v>
      </c>
      <c r="K115" s="39">
        <v>489.37</v>
      </c>
      <c r="L115" s="39">
        <v>3186.61</v>
      </c>
      <c r="M115" s="39">
        <v>294.07</v>
      </c>
      <c r="O115" t="s">
        <v>150</v>
      </c>
    </row>
    <row r="116" spans="1:15" hidden="1" x14ac:dyDescent="0.25">
      <c r="A116" t="s">
        <v>211</v>
      </c>
      <c r="B116" s="39">
        <v>651</v>
      </c>
      <c r="C116" s="39">
        <v>260.39999999999998</v>
      </c>
      <c r="D116" s="39">
        <v>911.4</v>
      </c>
      <c r="G116" s="39">
        <v>0</v>
      </c>
      <c r="H116" s="39">
        <v>68.349999999999994</v>
      </c>
      <c r="I116" s="39">
        <v>0</v>
      </c>
      <c r="J116" s="39">
        <v>0</v>
      </c>
      <c r="K116" s="39">
        <v>68.349999999999994</v>
      </c>
      <c r="L116" s="39">
        <v>843.05</v>
      </c>
      <c r="M116" s="39">
        <v>18.22</v>
      </c>
      <c r="O116" t="s">
        <v>212</v>
      </c>
    </row>
    <row r="117" spans="1:15" hidden="1" x14ac:dyDescent="0.25">
      <c r="A117" t="s">
        <v>213</v>
      </c>
      <c r="B117" s="39">
        <v>1957.53</v>
      </c>
      <c r="C117" s="39">
        <v>561.55999999999995</v>
      </c>
      <c r="D117" s="39">
        <v>2519.09</v>
      </c>
      <c r="G117" s="39">
        <v>0</v>
      </c>
      <c r="H117" s="39">
        <v>207.18</v>
      </c>
      <c r="I117" s="39">
        <v>30.59</v>
      </c>
      <c r="J117" s="39">
        <v>0</v>
      </c>
      <c r="K117" s="39">
        <v>237.77</v>
      </c>
      <c r="L117" s="39">
        <v>2281.3200000000002</v>
      </c>
      <c r="M117" s="39">
        <v>201.52</v>
      </c>
      <c r="O117" t="s">
        <v>72</v>
      </c>
    </row>
    <row r="118" spans="1:15" hidden="1" x14ac:dyDescent="0.25">
      <c r="A118" t="s">
        <v>25</v>
      </c>
      <c r="B118" s="39">
        <v>5509</v>
      </c>
      <c r="C118" s="39">
        <v>0</v>
      </c>
      <c r="D118" s="39">
        <v>5509</v>
      </c>
      <c r="G118" s="39">
        <v>0</v>
      </c>
      <c r="H118" s="39">
        <v>597.42999999999995</v>
      </c>
      <c r="I118" s="39">
        <v>481.32</v>
      </c>
      <c r="J118" s="39">
        <v>0</v>
      </c>
      <c r="K118" s="39">
        <v>1078.75</v>
      </c>
      <c r="L118" s="39">
        <v>4430.25</v>
      </c>
      <c r="M118" s="39">
        <v>440.72</v>
      </c>
      <c r="O118" t="s">
        <v>214</v>
      </c>
    </row>
    <row r="119" spans="1:15" hidden="1" x14ac:dyDescent="0.25">
      <c r="A119" t="s">
        <v>215</v>
      </c>
      <c r="B119" s="39">
        <v>1542.52</v>
      </c>
      <c r="C119" s="39">
        <v>260.39999999999998</v>
      </c>
      <c r="D119" s="39">
        <v>1802.92</v>
      </c>
      <c r="G119" s="39">
        <v>0</v>
      </c>
      <c r="H119" s="39">
        <v>142.72999999999999</v>
      </c>
      <c r="I119" s="39">
        <v>0</v>
      </c>
      <c r="J119" s="39">
        <v>0</v>
      </c>
      <c r="K119" s="39">
        <v>142.72999999999999</v>
      </c>
      <c r="L119" s="39">
        <v>1660.19</v>
      </c>
      <c r="M119" s="39">
        <v>144.22999999999999</v>
      </c>
      <c r="O119" t="s">
        <v>166</v>
      </c>
    </row>
    <row r="120" spans="1:15" hidden="1" x14ac:dyDescent="0.25">
      <c r="A120" t="s">
        <v>216</v>
      </c>
      <c r="B120" s="39">
        <v>3408.23</v>
      </c>
      <c r="C120" s="39">
        <v>378.82</v>
      </c>
      <c r="D120" s="39">
        <v>3787.05</v>
      </c>
      <c r="G120" s="39">
        <v>0</v>
      </c>
      <c r="H120" s="39">
        <v>357.77</v>
      </c>
      <c r="I120" s="39">
        <v>159.59</v>
      </c>
      <c r="J120" s="39">
        <v>0</v>
      </c>
      <c r="K120" s="39">
        <v>517.36</v>
      </c>
      <c r="L120" s="39">
        <v>3269.69</v>
      </c>
      <c r="M120" s="39">
        <v>302.95999999999998</v>
      </c>
      <c r="O120" t="s">
        <v>88</v>
      </c>
    </row>
    <row r="121" spans="1:15" hidden="1" x14ac:dyDescent="0.25">
      <c r="A121" t="s">
        <v>217</v>
      </c>
      <c r="B121" s="39">
        <v>2258.69</v>
      </c>
      <c r="C121" s="39">
        <v>260.39999999999998</v>
      </c>
      <c r="D121" s="39">
        <v>2519.09</v>
      </c>
      <c r="G121" s="39">
        <v>0</v>
      </c>
      <c r="H121" s="39">
        <v>207.18</v>
      </c>
      <c r="I121" s="39">
        <v>30.59</v>
      </c>
      <c r="J121" s="39">
        <v>0</v>
      </c>
      <c r="K121" s="39">
        <v>237.77</v>
      </c>
      <c r="L121" s="39">
        <v>2281.3200000000002</v>
      </c>
      <c r="M121" s="39">
        <v>201.52</v>
      </c>
      <c r="O121" t="s">
        <v>72</v>
      </c>
    </row>
    <row r="122" spans="1:15" hidden="1" x14ac:dyDescent="0.25">
      <c r="A122" t="s">
        <v>21</v>
      </c>
      <c r="B122" s="39">
        <v>5509</v>
      </c>
      <c r="C122" s="39">
        <v>500</v>
      </c>
      <c r="D122" s="39">
        <v>6009</v>
      </c>
      <c r="G122" s="39">
        <v>0</v>
      </c>
      <c r="H122" s="39">
        <v>667.43</v>
      </c>
      <c r="I122" s="39">
        <v>547.42999999999995</v>
      </c>
      <c r="J122" s="39">
        <v>0</v>
      </c>
      <c r="K122" s="39">
        <v>1214.8599999999999</v>
      </c>
      <c r="L122" s="39">
        <v>4794.1400000000003</v>
      </c>
      <c r="M122" s="39">
        <v>480.72</v>
      </c>
      <c r="O122" t="s">
        <v>218</v>
      </c>
    </row>
    <row r="123" spans="1:15" hidden="1" x14ac:dyDescent="0.25">
      <c r="A123" t="s">
        <v>219</v>
      </c>
      <c r="B123" s="39">
        <v>3856.3</v>
      </c>
      <c r="C123" s="39">
        <v>260.39999999999998</v>
      </c>
      <c r="D123" s="39">
        <v>4116.7</v>
      </c>
      <c r="G123" s="39">
        <v>0</v>
      </c>
      <c r="H123" s="39">
        <v>402.51</v>
      </c>
      <c r="I123" s="39">
        <v>173.89</v>
      </c>
      <c r="J123" s="39">
        <v>0</v>
      </c>
      <c r="K123" s="39">
        <v>576.4</v>
      </c>
      <c r="L123" s="39">
        <v>3540.3</v>
      </c>
      <c r="M123" s="39">
        <v>329.33</v>
      </c>
      <c r="O123" t="s">
        <v>220</v>
      </c>
    </row>
    <row r="124" spans="1:15" hidden="1" x14ac:dyDescent="0.25">
      <c r="A124" t="s">
        <v>221</v>
      </c>
      <c r="B124" s="39">
        <v>2258.69</v>
      </c>
      <c r="C124" s="39">
        <v>260.39999999999998</v>
      </c>
      <c r="D124" s="39">
        <v>2519.09</v>
      </c>
      <c r="G124" s="39">
        <v>0</v>
      </c>
      <c r="H124" s="39">
        <v>207.18</v>
      </c>
      <c r="I124" s="39">
        <v>0</v>
      </c>
      <c r="J124" s="39">
        <v>0</v>
      </c>
      <c r="K124" s="39">
        <v>207.18</v>
      </c>
      <c r="L124" s="39">
        <v>2311.91</v>
      </c>
      <c r="M124" s="39">
        <v>201.52</v>
      </c>
      <c r="O124" t="s">
        <v>72</v>
      </c>
    </row>
    <row r="125" spans="1:15" hidden="1" x14ac:dyDescent="0.25">
      <c r="A125" t="s">
        <v>222</v>
      </c>
      <c r="B125" s="39">
        <v>1873.06</v>
      </c>
      <c r="C125" s="39">
        <v>260.39999999999998</v>
      </c>
      <c r="D125" s="39">
        <v>2133.46</v>
      </c>
      <c r="G125" s="39">
        <v>0</v>
      </c>
      <c r="H125" s="39">
        <v>172.48</v>
      </c>
      <c r="I125" s="39">
        <v>0</v>
      </c>
      <c r="J125" s="39">
        <v>0</v>
      </c>
      <c r="K125" s="39">
        <v>172.48</v>
      </c>
      <c r="L125" s="39">
        <v>1960.98</v>
      </c>
      <c r="M125" s="39">
        <v>170.67</v>
      </c>
      <c r="O125" t="s">
        <v>99</v>
      </c>
    </row>
    <row r="126" spans="1:15" hidden="1" x14ac:dyDescent="0.25">
      <c r="A126" t="s">
        <v>223</v>
      </c>
      <c r="B126" s="39">
        <v>3195.22</v>
      </c>
      <c r="C126" s="39">
        <v>1278.0899999999999</v>
      </c>
      <c r="D126" s="39">
        <v>4473.3099999999995</v>
      </c>
      <c r="G126" s="39">
        <v>0</v>
      </c>
      <c r="H126" s="39">
        <v>452.44</v>
      </c>
      <c r="I126" s="39">
        <v>268.57</v>
      </c>
      <c r="J126" s="39">
        <v>0</v>
      </c>
      <c r="K126" s="39">
        <v>721.01</v>
      </c>
      <c r="L126" s="39">
        <v>3752.3</v>
      </c>
      <c r="M126" s="39">
        <v>357.86</v>
      </c>
      <c r="O126" t="s">
        <v>79</v>
      </c>
    </row>
    <row r="127" spans="1:15" hidden="1" x14ac:dyDescent="0.25">
      <c r="A127" t="s">
        <v>224</v>
      </c>
      <c r="B127" s="39">
        <v>2258.69</v>
      </c>
      <c r="C127" s="39">
        <v>260.39999999999998</v>
      </c>
      <c r="D127" s="39">
        <v>2519.09</v>
      </c>
      <c r="G127" s="39">
        <v>0</v>
      </c>
      <c r="H127" s="39">
        <v>207.18</v>
      </c>
      <c r="I127" s="39">
        <v>0</v>
      </c>
      <c r="J127" s="39">
        <v>0</v>
      </c>
      <c r="K127" s="39">
        <v>207.18</v>
      </c>
      <c r="L127" s="39">
        <v>2311.91</v>
      </c>
      <c r="M127" s="39">
        <v>201.52</v>
      </c>
      <c r="O127" t="s">
        <v>72</v>
      </c>
    </row>
    <row r="128" spans="1:15" hidden="1" x14ac:dyDescent="0.25">
      <c r="A128" t="s">
        <v>225</v>
      </c>
      <c r="B128" s="39">
        <v>2258.69</v>
      </c>
      <c r="C128" s="39">
        <v>260.39999999999998</v>
      </c>
      <c r="D128" s="39">
        <v>2519.09</v>
      </c>
      <c r="G128" s="39">
        <v>0</v>
      </c>
      <c r="H128" s="39">
        <v>207.18</v>
      </c>
      <c r="I128" s="39">
        <v>30.59</v>
      </c>
      <c r="J128" s="39">
        <v>0</v>
      </c>
      <c r="K128" s="39">
        <v>237.77</v>
      </c>
      <c r="L128" s="39">
        <v>2281.3200000000002</v>
      </c>
      <c r="M128" s="39">
        <v>201.52</v>
      </c>
      <c r="O128" t="s">
        <v>72</v>
      </c>
    </row>
    <row r="129" spans="1:15" hidden="1" x14ac:dyDescent="0.25">
      <c r="A129" t="s">
        <v>226</v>
      </c>
      <c r="B129" s="39">
        <v>2258.69</v>
      </c>
      <c r="C129" s="39">
        <v>260.39999999999998</v>
      </c>
      <c r="D129" s="39">
        <v>2519.09</v>
      </c>
      <c r="G129" s="39">
        <v>0</v>
      </c>
      <c r="H129" s="39">
        <v>207.18</v>
      </c>
      <c r="I129" s="39">
        <v>30.59</v>
      </c>
      <c r="J129" s="39">
        <v>0</v>
      </c>
      <c r="K129" s="39">
        <v>237.77</v>
      </c>
      <c r="L129" s="39">
        <v>2281.3200000000002</v>
      </c>
      <c r="M129" s="39">
        <v>201.52</v>
      </c>
      <c r="O129" t="s">
        <v>114</v>
      </c>
    </row>
    <row r="130" spans="1:15" hidden="1" x14ac:dyDescent="0.25">
      <c r="A130" t="s">
        <v>227</v>
      </c>
      <c r="B130" s="39">
        <v>2703.08</v>
      </c>
      <c r="C130" s="39">
        <v>1083.1500000000001</v>
      </c>
      <c r="D130" s="39">
        <v>3786.23</v>
      </c>
      <c r="G130" s="39">
        <v>0</v>
      </c>
      <c r="H130" s="39">
        <v>357.67</v>
      </c>
      <c r="I130" s="39">
        <v>131.05000000000001</v>
      </c>
      <c r="J130" s="39">
        <v>0</v>
      </c>
      <c r="K130" s="39">
        <v>488.72</v>
      </c>
      <c r="L130" s="39">
        <v>3297.51</v>
      </c>
      <c r="M130" s="39">
        <v>302.89</v>
      </c>
      <c r="O130" t="s">
        <v>88</v>
      </c>
    </row>
    <row r="131" spans="1:15" hidden="1" x14ac:dyDescent="0.25">
      <c r="A131" t="s">
        <v>228</v>
      </c>
      <c r="B131" s="39">
        <v>1873.06</v>
      </c>
      <c r="C131" s="39">
        <v>260.39999999999998</v>
      </c>
      <c r="D131" s="39">
        <v>2133.46</v>
      </c>
      <c r="G131" s="39">
        <v>0</v>
      </c>
      <c r="H131" s="39">
        <v>172.48</v>
      </c>
      <c r="I131" s="39">
        <v>0</v>
      </c>
      <c r="J131" s="39">
        <v>0</v>
      </c>
      <c r="K131" s="39">
        <v>172.48</v>
      </c>
      <c r="L131" s="39">
        <v>1960.98</v>
      </c>
      <c r="M131" s="39">
        <v>170.67</v>
      </c>
      <c r="O131" t="s">
        <v>99</v>
      </c>
    </row>
    <row r="132" spans="1:15" hidden="1" x14ac:dyDescent="0.25">
      <c r="A132" t="s">
        <v>229</v>
      </c>
      <c r="B132" s="39">
        <v>2258.69</v>
      </c>
      <c r="C132" s="39">
        <v>260.39999999999998</v>
      </c>
      <c r="D132" s="39">
        <v>2519.09</v>
      </c>
      <c r="G132" s="39">
        <v>0</v>
      </c>
      <c r="H132" s="39">
        <v>207.18</v>
      </c>
      <c r="I132" s="39">
        <v>0</v>
      </c>
      <c r="J132" s="39">
        <v>0</v>
      </c>
      <c r="K132" s="39">
        <v>207.18</v>
      </c>
      <c r="L132" s="39">
        <v>2311.91</v>
      </c>
      <c r="M132" s="39">
        <v>201.52</v>
      </c>
      <c r="O132" t="s">
        <v>72</v>
      </c>
    </row>
    <row r="133" spans="1:15" hidden="1" x14ac:dyDescent="0.25">
      <c r="A133" t="s">
        <v>230</v>
      </c>
      <c r="B133" s="39">
        <v>2258.69</v>
      </c>
      <c r="C133" s="39">
        <v>260.39999999999998</v>
      </c>
      <c r="D133" s="39">
        <v>2519.09</v>
      </c>
      <c r="G133" s="39">
        <v>0</v>
      </c>
      <c r="H133" s="39">
        <v>207.18</v>
      </c>
      <c r="I133" s="39">
        <v>0</v>
      </c>
      <c r="J133" s="39">
        <v>0</v>
      </c>
      <c r="K133" s="39">
        <v>207.18</v>
      </c>
      <c r="L133" s="39">
        <v>2311.91</v>
      </c>
      <c r="M133" s="39">
        <v>201.52</v>
      </c>
      <c r="O133" t="s">
        <v>72</v>
      </c>
    </row>
    <row r="134" spans="1:15" hidden="1" x14ac:dyDescent="0.25">
      <c r="A134" t="s">
        <v>231</v>
      </c>
      <c r="B134" s="39">
        <v>2258.69</v>
      </c>
      <c r="C134" s="39">
        <v>260.39999999999998</v>
      </c>
      <c r="D134" s="39">
        <v>2519.09</v>
      </c>
      <c r="G134" s="39">
        <v>0</v>
      </c>
      <c r="H134" s="39">
        <v>207.18</v>
      </c>
      <c r="I134" s="39">
        <v>16.37</v>
      </c>
      <c r="J134" s="39">
        <v>0</v>
      </c>
      <c r="K134" s="39">
        <v>223.55</v>
      </c>
      <c r="L134" s="39">
        <v>2295.54</v>
      </c>
      <c r="M134" s="39">
        <v>201.52</v>
      </c>
      <c r="O134" t="s">
        <v>72</v>
      </c>
    </row>
    <row r="135" spans="1:15" hidden="1" x14ac:dyDescent="0.25">
      <c r="A135" t="s">
        <v>232</v>
      </c>
      <c r="B135" s="39">
        <v>1735.33</v>
      </c>
      <c r="C135" s="39">
        <v>130.19999999999999</v>
      </c>
      <c r="D135" s="39">
        <v>4352.92</v>
      </c>
      <c r="E135" s="39">
        <v>2487.39</v>
      </c>
      <c r="G135" s="39">
        <v>0</v>
      </c>
      <c r="H135" s="39">
        <v>435.58</v>
      </c>
      <c r="I135" s="39">
        <v>28.43</v>
      </c>
      <c r="J135" s="39">
        <v>2254.63</v>
      </c>
      <c r="K135" s="39">
        <v>2718.6400000000003</v>
      </c>
      <c r="L135" s="39">
        <v>1634.28</v>
      </c>
      <c r="M135" s="39">
        <v>348.23</v>
      </c>
      <c r="N135" t="s">
        <v>61</v>
      </c>
      <c r="O135" t="s">
        <v>233</v>
      </c>
    </row>
    <row r="136" spans="1:15" hidden="1" x14ac:dyDescent="0.25">
      <c r="A136" t="s">
        <v>234</v>
      </c>
      <c r="B136" s="39">
        <v>1731.66</v>
      </c>
      <c r="C136" s="39">
        <v>787.43</v>
      </c>
      <c r="D136" s="39">
        <v>2519.09</v>
      </c>
      <c r="G136" s="39">
        <v>0</v>
      </c>
      <c r="H136" s="39">
        <v>207.18</v>
      </c>
      <c r="I136" s="39">
        <v>30.59</v>
      </c>
      <c r="J136" s="39">
        <v>0</v>
      </c>
      <c r="K136" s="39">
        <v>237.77</v>
      </c>
      <c r="L136" s="39">
        <v>2281.3200000000002</v>
      </c>
      <c r="M136" s="39">
        <v>201.52</v>
      </c>
      <c r="O136" t="s">
        <v>72</v>
      </c>
    </row>
    <row r="137" spans="1:15" hidden="1" x14ac:dyDescent="0.25">
      <c r="A137" t="s">
        <v>235</v>
      </c>
      <c r="B137" s="39">
        <v>2093.42</v>
      </c>
      <c r="C137" s="39">
        <v>260.39999999999998</v>
      </c>
      <c r="D137" s="39">
        <v>2353.8200000000002</v>
      </c>
      <c r="G137" s="39">
        <v>0</v>
      </c>
      <c r="H137" s="39">
        <v>192.31</v>
      </c>
      <c r="I137" s="39">
        <v>19.309999999999999</v>
      </c>
      <c r="J137" s="39">
        <v>0</v>
      </c>
      <c r="K137" s="39">
        <v>211.62</v>
      </c>
      <c r="L137" s="39">
        <v>2142.1999999999998</v>
      </c>
      <c r="M137" s="39">
        <v>188.3</v>
      </c>
      <c r="O137" t="s">
        <v>236</v>
      </c>
    </row>
    <row r="138" spans="1:15" hidden="1" x14ac:dyDescent="0.25">
      <c r="A138" t="s">
        <v>237</v>
      </c>
      <c r="B138" s="39">
        <v>3525.76</v>
      </c>
      <c r="C138" s="39">
        <v>260.39999999999998</v>
      </c>
      <c r="D138" s="39">
        <v>3786.1600000000003</v>
      </c>
      <c r="G138" s="39">
        <v>0</v>
      </c>
      <c r="H138" s="39">
        <v>357.66</v>
      </c>
      <c r="I138" s="39">
        <v>159.47999999999999</v>
      </c>
      <c r="J138" s="39">
        <v>0</v>
      </c>
      <c r="K138" s="39">
        <v>517.14</v>
      </c>
      <c r="L138" s="39">
        <v>3269.02</v>
      </c>
      <c r="M138" s="39">
        <v>302.89</v>
      </c>
      <c r="O138" t="s">
        <v>88</v>
      </c>
    </row>
    <row r="139" spans="1:15" hidden="1" x14ac:dyDescent="0.25">
      <c r="A139" t="s">
        <v>238</v>
      </c>
      <c r="B139" s="39">
        <v>1491.1</v>
      </c>
      <c r="C139" s="39">
        <v>596.44000000000005</v>
      </c>
      <c r="D139" s="39">
        <v>4897.3500000000004</v>
      </c>
      <c r="E139" s="39">
        <v>3010.53</v>
      </c>
      <c r="G139" s="39">
        <v>0</v>
      </c>
      <c r="H139" s="39">
        <v>511.8</v>
      </c>
      <c r="I139" s="39">
        <v>58.94</v>
      </c>
      <c r="J139" s="39">
        <v>2503.89</v>
      </c>
      <c r="K139" s="39">
        <v>3074.63</v>
      </c>
      <c r="L139" s="39">
        <v>1822.72</v>
      </c>
      <c r="M139" s="39">
        <v>391.78</v>
      </c>
      <c r="N139" t="s">
        <v>61</v>
      </c>
      <c r="O139" t="s">
        <v>79</v>
      </c>
    </row>
    <row r="140" spans="1:15" hidden="1" x14ac:dyDescent="0.25">
      <c r="A140" t="s">
        <v>239</v>
      </c>
      <c r="B140" s="39">
        <v>1560.88</v>
      </c>
      <c r="C140" s="39">
        <v>572.79</v>
      </c>
      <c r="D140" s="39">
        <v>2133.67</v>
      </c>
      <c r="G140" s="39">
        <v>0</v>
      </c>
      <c r="H140" s="39">
        <v>172.5</v>
      </c>
      <c r="I140" s="39">
        <v>0</v>
      </c>
      <c r="J140" s="39">
        <v>0</v>
      </c>
      <c r="K140" s="39">
        <v>172.5</v>
      </c>
      <c r="L140" s="39">
        <v>1961.17</v>
      </c>
      <c r="M140" s="39">
        <v>170.69</v>
      </c>
      <c r="O140" t="s">
        <v>99</v>
      </c>
    </row>
    <row r="141" spans="1:15" hidden="1" x14ac:dyDescent="0.25">
      <c r="A141" t="s">
        <v>240</v>
      </c>
      <c r="B141" s="39">
        <v>4792.83</v>
      </c>
      <c r="C141" s="39">
        <v>260.39999999999998</v>
      </c>
      <c r="D141" s="39">
        <v>5053.2299999999996</v>
      </c>
      <c r="G141" s="39">
        <v>0</v>
      </c>
      <c r="H141" s="39">
        <v>533.63</v>
      </c>
      <c r="I141" s="39">
        <v>380.78</v>
      </c>
      <c r="J141" s="39">
        <v>0</v>
      </c>
      <c r="K141" s="39">
        <v>914.41</v>
      </c>
      <c r="L141" s="39">
        <v>4138.82</v>
      </c>
      <c r="M141" s="39">
        <v>404.25</v>
      </c>
      <c r="O141" t="s">
        <v>241</v>
      </c>
    </row>
    <row r="142" spans="1:15" hidden="1" x14ac:dyDescent="0.25">
      <c r="A142" t="s">
        <v>242</v>
      </c>
      <c r="B142" s="39">
        <v>3195.22</v>
      </c>
      <c r="C142" s="39">
        <v>438.07</v>
      </c>
      <c r="D142" s="39">
        <v>3633.29</v>
      </c>
      <c r="G142" s="39">
        <v>0</v>
      </c>
      <c r="H142" s="39">
        <v>336.25</v>
      </c>
      <c r="I142" s="39">
        <v>79.05</v>
      </c>
      <c r="J142" s="39">
        <v>25.56</v>
      </c>
      <c r="K142" s="39">
        <v>440.86</v>
      </c>
      <c r="L142" s="39">
        <v>3192.43</v>
      </c>
      <c r="M142" s="39">
        <v>288.61</v>
      </c>
      <c r="O142" t="s">
        <v>82</v>
      </c>
    </row>
    <row r="143" spans="1:15" hidden="1" x14ac:dyDescent="0.25">
      <c r="A143" t="s">
        <v>243</v>
      </c>
      <c r="B143" s="39">
        <v>2258.69</v>
      </c>
      <c r="C143" s="39">
        <v>260.39999999999998</v>
      </c>
      <c r="D143" s="39">
        <v>2519.09</v>
      </c>
      <c r="G143" s="39">
        <v>0</v>
      </c>
      <c r="H143" s="39">
        <v>207.18</v>
      </c>
      <c r="I143" s="39">
        <v>30.59</v>
      </c>
      <c r="J143" s="39">
        <v>0</v>
      </c>
      <c r="K143" s="39">
        <v>237.77</v>
      </c>
      <c r="L143" s="39">
        <v>2281.3200000000002</v>
      </c>
      <c r="M143" s="39">
        <v>201.52</v>
      </c>
      <c r="O143" t="s">
        <v>72</v>
      </c>
    </row>
    <row r="144" spans="1:15" hidden="1" x14ac:dyDescent="0.25">
      <c r="A144" t="s">
        <v>244</v>
      </c>
      <c r="B144" s="39">
        <v>3525.76</v>
      </c>
      <c r="C144" s="39">
        <v>469.33</v>
      </c>
      <c r="D144" s="39">
        <v>3995.09</v>
      </c>
      <c r="G144" s="39">
        <v>0</v>
      </c>
      <c r="H144" s="39">
        <v>385.49</v>
      </c>
      <c r="I144" s="39">
        <v>158.19999999999999</v>
      </c>
      <c r="J144" s="39">
        <v>0</v>
      </c>
      <c r="K144" s="39">
        <v>543.69000000000005</v>
      </c>
      <c r="L144" s="39">
        <v>3451.4</v>
      </c>
      <c r="M144" s="39">
        <v>319.60000000000002</v>
      </c>
      <c r="O144" t="s">
        <v>88</v>
      </c>
    </row>
    <row r="145" spans="1:15" hidden="1" x14ac:dyDescent="0.25">
      <c r="A145" t="s">
        <v>245</v>
      </c>
      <c r="B145" s="39">
        <v>2258.69</v>
      </c>
      <c r="C145" s="39">
        <v>260.39999999999998</v>
      </c>
      <c r="D145" s="39">
        <v>2519.09</v>
      </c>
      <c r="G145" s="39">
        <v>0</v>
      </c>
      <c r="H145" s="39">
        <v>207.18</v>
      </c>
      <c r="I145" s="39">
        <v>30.59</v>
      </c>
      <c r="J145" s="39">
        <v>0</v>
      </c>
      <c r="K145" s="39">
        <v>237.77</v>
      </c>
      <c r="L145" s="39">
        <v>2281.3200000000002</v>
      </c>
      <c r="M145" s="39">
        <v>201.52</v>
      </c>
      <c r="O145" t="s">
        <v>72</v>
      </c>
    </row>
    <row r="146" spans="1:15" hidden="1" x14ac:dyDescent="0.25">
      <c r="A146" t="s">
        <v>246</v>
      </c>
      <c r="B146" s="39">
        <v>62.44</v>
      </c>
      <c r="C146" s="39">
        <v>15.1</v>
      </c>
      <c r="D146" s="39">
        <v>2631.3900000000003</v>
      </c>
      <c r="E146" s="39">
        <v>2844.75</v>
      </c>
      <c r="G146" s="39">
        <v>0</v>
      </c>
      <c r="H146" s="39">
        <v>219.09</v>
      </c>
      <c r="I146" s="39">
        <v>46.98</v>
      </c>
      <c r="J146" s="39">
        <v>2293.11</v>
      </c>
      <c r="K146" s="39">
        <v>2559.1800000000003</v>
      </c>
      <c r="L146" s="39">
        <v>72.209999999999994</v>
      </c>
      <c r="M146" s="39">
        <v>210.5</v>
      </c>
      <c r="N146" t="s">
        <v>61</v>
      </c>
      <c r="O146" t="s">
        <v>99</v>
      </c>
    </row>
    <row r="147" spans="1:15" hidden="1" x14ac:dyDescent="0.25">
      <c r="A147" t="s">
        <v>247</v>
      </c>
      <c r="B147" s="39">
        <v>3525.76</v>
      </c>
      <c r="C147" s="39">
        <v>260.39999999999998</v>
      </c>
      <c r="D147" s="39">
        <v>3786.1600000000003</v>
      </c>
      <c r="G147" s="39">
        <v>0</v>
      </c>
      <c r="H147" s="39">
        <v>357.66</v>
      </c>
      <c r="I147" s="39">
        <v>159.47999999999999</v>
      </c>
      <c r="J147" s="39">
        <v>0</v>
      </c>
      <c r="K147" s="39">
        <v>517.14</v>
      </c>
      <c r="L147" s="39">
        <v>3269.02</v>
      </c>
      <c r="M147" s="39">
        <v>302.89</v>
      </c>
      <c r="O147" t="s">
        <v>88</v>
      </c>
    </row>
    <row r="148" spans="1:15" hidden="1" x14ac:dyDescent="0.25">
      <c r="A148" t="s">
        <v>248</v>
      </c>
      <c r="B148" s="39">
        <v>3088.71</v>
      </c>
      <c r="C148" s="39">
        <v>1235.49</v>
      </c>
      <c r="D148" s="39">
        <v>4324.2</v>
      </c>
      <c r="G148" s="39">
        <v>0</v>
      </c>
      <c r="H148" s="39">
        <v>431.56</v>
      </c>
      <c r="I148" s="39">
        <v>239.71</v>
      </c>
      <c r="J148" s="39">
        <v>0</v>
      </c>
      <c r="K148" s="39">
        <v>671.27</v>
      </c>
      <c r="L148" s="39">
        <v>3652.93</v>
      </c>
      <c r="M148" s="39">
        <v>345.93</v>
      </c>
      <c r="O148" t="s">
        <v>79</v>
      </c>
    </row>
    <row r="149" spans="1:15" hidden="1" x14ac:dyDescent="0.25">
      <c r="A149" t="s">
        <v>249</v>
      </c>
      <c r="B149" s="39">
        <v>2258.69</v>
      </c>
      <c r="C149" s="39">
        <v>528.08000000000004</v>
      </c>
      <c r="D149" s="39">
        <v>2786.77</v>
      </c>
      <c r="G149" s="39">
        <v>0</v>
      </c>
      <c r="H149" s="39">
        <v>237.73</v>
      </c>
      <c r="I149" s="39">
        <v>34.159999999999997</v>
      </c>
      <c r="J149" s="39">
        <v>0</v>
      </c>
      <c r="K149" s="39">
        <v>271.89</v>
      </c>
      <c r="L149" s="39">
        <v>2514.88</v>
      </c>
      <c r="M149" s="39">
        <v>222.94</v>
      </c>
      <c r="O149" t="s">
        <v>72</v>
      </c>
    </row>
    <row r="150" spans="1:15" hidden="1" x14ac:dyDescent="0.25">
      <c r="A150" t="s">
        <v>250</v>
      </c>
      <c r="B150" s="39">
        <v>2258.69</v>
      </c>
      <c r="C150" s="39">
        <v>133.84</v>
      </c>
      <c r="D150" s="39">
        <v>2392.5300000000002</v>
      </c>
      <c r="G150" s="39">
        <v>0</v>
      </c>
      <c r="H150" s="39">
        <v>195.79</v>
      </c>
      <c r="I150" s="39">
        <v>0</v>
      </c>
      <c r="J150" s="39">
        <v>0</v>
      </c>
      <c r="K150" s="39">
        <v>195.79</v>
      </c>
      <c r="L150" s="39">
        <v>2196.7399999999998</v>
      </c>
      <c r="M150" s="39">
        <v>191.4</v>
      </c>
      <c r="O150" t="s">
        <v>72</v>
      </c>
    </row>
    <row r="151" spans="1:15" hidden="1" x14ac:dyDescent="0.25">
      <c r="A151" t="s">
        <v>251</v>
      </c>
      <c r="B151" s="39">
        <v>3856.3</v>
      </c>
      <c r="C151" s="39">
        <v>260.39999999999998</v>
      </c>
      <c r="D151" s="39">
        <v>4116.7</v>
      </c>
      <c r="G151" s="39">
        <v>0</v>
      </c>
      <c r="H151" s="39">
        <v>402.51</v>
      </c>
      <c r="I151" s="39">
        <v>202.33</v>
      </c>
      <c r="J151" s="39">
        <v>0</v>
      </c>
      <c r="K151" s="39">
        <v>604.84</v>
      </c>
      <c r="L151" s="39">
        <v>3511.86</v>
      </c>
      <c r="M151" s="39">
        <v>329.33</v>
      </c>
      <c r="O151" t="s">
        <v>252</v>
      </c>
    </row>
    <row r="152" spans="1:15" hidden="1" x14ac:dyDescent="0.25">
      <c r="A152" t="s">
        <v>253</v>
      </c>
      <c r="B152" s="39">
        <v>2258.69</v>
      </c>
      <c r="C152" s="39">
        <v>264.58999999999997</v>
      </c>
      <c r="D152" s="39">
        <v>2523.2800000000002</v>
      </c>
      <c r="G152" s="39">
        <v>0</v>
      </c>
      <c r="H152" s="39">
        <v>207.56</v>
      </c>
      <c r="I152" s="39">
        <v>30.88</v>
      </c>
      <c r="J152" s="39">
        <v>0</v>
      </c>
      <c r="K152" s="39">
        <v>238.44</v>
      </c>
      <c r="L152" s="39">
        <v>2284.84</v>
      </c>
      <c r="M152" s="39">
        <v>201.86</v>
      </c>
      <c r="O152" t="s">
        <v>72</v>
      </c>
    </row>
    <row r="153" spans="1:15" hidden="1" x14ac:dyDescent="0.25">
      <c r="A153" t="s">
        <v>254</v>
      </c>
      <c r="B153" s="39">
        <v>2258.69</v>
      </c>
      <c r="C153" s="39">
        <v>260.39999999999998</v>
      </c>
      <c r="D153" s="39">
        <v>2519.09</v>
      </c>
      <c r="G153" s="39">
        <v>0</v>
      </c>
      <c r="H153" s="39">
        <v>207.18</v>
      </c>
      <c r="I153" s="39">
        <v>16.37</v>
      </c>
      <c r="J153" s="39">
        <v>0</v>
      </c>
      <c r="K153" s="39">
        <v>223.55</v>
      </c>
      <c r="L153" s="39">
        <v>2295.54</v>
      </c>
      <c r="M153" s="39">
        <v>201.52</v>
      </c>
      <c r="O153" t="s">
        <v>72</v>
      </c>
    </row>
    <row r="154" spans="1:15" hidden="1" x14ac:dyDescent="0.25">
      <c r="A154" t="s">
        <v>255</v>
      </c>
      <c r="B154" s="39">
        <v>3525.76</v>
      </c>
      <c r="C154" s="39">
        <v>845.39</v>
      </c>
      <c r="D154" s="39">
        <v>4371.1500000000005</v>
      </c>
      <c r="G154" s="39">
        <v>0</v>
      </c>
      <c r="H154" s="39">
        <v>438.13</v>
      </c>
      <c r="I154" s="39">
        <v>248.8</v>
      </c>
      <c r="J154" s="39">
        <v>0</v>
      </c>
      <c r="K154" s="39">
        <v>686.93000000000006</v>
      </c>
      <c r="L154" s="39">
        <v>3684.22</v>
      </c>
      <c r="M154" s="39">
        <v>349.69</v>
      </c>
      <c r="O154" t="s">
        <v>88</v>
      </c>
    </row>
    <row r="155" spans="1:15" hidden="1" x14ac:dyDescent="0.25">
      <c r="A155" t="s">
        <v>256</v>
      </c>
      <c r="B155" s="39">
        <v>3525.76</v>
      </c>
      <c r="C155" s="39">
        <v>260.39999999999998</v>
      </c>
      <c r="D155" s="39">
        <v>3786.1600000000003</v>
      </c>
      <c r="G155" s="39">
        <v>0</v>
      </c>
      <c r="H155" s="39">
        <v>357.66</v>
      </c>
      <c r="I155" s="39">
        <v>131.04</v>
      </c>
      <c r="J155" s="39">
        <v>0</v>
      </c>
      <c r="K155" s="39">
        <v>488.70000000000005</v>
      </c>
      <c r="L155" s="39">
        <v>3297.46</v>
      </c>
      <c r="M155" s="39">
        <v>302.89</v>
      </c>
      <c r="O155" t="s">
        <v>88</v>
      </c>
    </row>
    <row r="156" spans="1:15" hidden="1" x14ac:dyDescent="0.25">
      <c r="A156" t="s">
        <v>257</v>
      </c>
      <c r="B156" s="39">
        <v>2258.69</v>
      </c>
      <c r="C156" s="39">
        <v>260.39999999999998</v>
      </c>
      <c r="D156" s="39">
        <v>2519.09</v>
      </c>
      <c r="G156" s="39">
        <v>0</v>
      </c>
      <c r="H156" s="39">
        <v>205.52</v>
      </c>
      <c r="I156" s="39">
        <v>15.11</v>
      </c>
      <c r="J156" s="39">
        <v>18.45</v>
      </c>
      <c r="K156" s="39">
        <v>239.07999999999998</v>
      </c>
      <c r="L156" s="39">
        <v>2280.0100000000002</v>
      </c>
      <c r="M156" s="39">
        <v>200.05</v>
      </c>
      <c r="O156" t="s">
        <v>72</v>
      </c>
    </row>
    <row r="157" spans="1:15" hidden="1" x14ac:dyDescent="0.25">
      <c r="A157" t="s">
        <v>258</v>
      </c>
      <c r="B157" s="39">
        <v>11076.77</v>
      </c>
      <c r="C157" s="39">
        <v>2242.79</v>
      </c>
      <c r="D157" s="39">
        <v>13319.560000000001</v>
      </c>
      <c r="G157" s="39">
        <v>0</v>
      </c>
      <c r="H157" s="39">
        <v>877.22</v>
      </c>
      <c r="I157" s="39">
        <v>2552.2800000000002</v>
      </c>
      <c r="J157" s="39">
        <v>0</v>
      </c>
      <c r="K157" s="39">
        <v>3429.5</v>
      </c>
      <c r="L157" s="39">
        <v>9890.06</v>
      </c>
      <c r="M157" s="39">
        <v>1065.56</v>
      </c>
      <c r="O157" t="s">
        <v>259</v>
      </c>
    </row>
    <row r="158" spans="1:15" hidden="1" x14ac:dyDescent="0.25">
      <c r="A158" t="s">
        <v>260</v>
      </c>
      <c r="B158" s="39">
        <v>2183.4</v>
      </c>
      <c r="C158" s="39">
        <v>679.2</v>
      </c>
      <c r="D158" s="39">
        <v>2862.6000000000004</v>
      </c>
      <c r="G158" s="39">
        <v>0</v>
      </c>
      <c r="H158" s="39">
        <v>228.76</v>
      </c>
      <c r="I158" s="39">
        <v>15.01</v>
      </c>
      <c r="J158" s="39">
        <v>150.58000000000001</v>
      </c>
      <c r="K158" s="39">
        <v>394.35</v>
      </c>
      <c r="L158" s="39">
        <v>2468.25</v>
      </c>
      <c r="M158" s="39">
        <v>216.96</v>
      </c>
      <c r="O158" t="s">
        <v>72</v>
      </c>
    </row>
    <row r="159" spans="1:15" hidden="1" x14ac:dyDescent="0.25">
      <c r="A159" t="s">
        <v>261</v>
      </c>
      <c r="B159" s="39">
        <v>1652.7</v>
      </c>
      <c r="C159" s="39">
        <v>260.39999999999998</v>
      </c>
      <c r="D159" s="39">
        <v>1913.1</v>
      </c>
      <c r="G159" s="39">
        <v>0</v>
      </c>
      <c r="H159" s="39">
        <v>152.63999999999999</v>
      </c>
      <c r="I159" s="39">
        <v>0</v>
      </c>
      <c r="J159" s="39">
        <v>0</v>
      </c>
      <c r="K159" s="39">
        <v>152.63999999999999</v>
      </c>
      <c r="L159" s="39">
        <v>1760.46</v>
      </c>
      <c r="M159" s="39">
        <v>153.04</v>
      </c>
      <c r="O159" t="s">
        <v>262</v>
      </c>
    </row>
    <row r="160" spans="1:15" hidden="1" x14ac:dyDescent="0.25">
      <c r="A160" t="s">
        <v>47</v>
      </c>
      <c r="B160" s="39">
        <v>5509</v>
      </c>
      <c r="C160" s="39">
        <v>0</v>
      </c>
      <c r="D160" s="39">
        <v>5509</v>
      </c>
      <c r="G160" s="39">
        <v>0</v>
      </c>
      <c r="H160" s="39">
        <v>597.42999999999995</v>
      </c>
      <c r="I160" s="39">
        <v>481.32</v>
      </c>
      <c r="J160" s="39">
        <v>0</v>
      </c>
      <c r="K160" s="39">
        <v>1078.75</v>
      </c>
      <c r="L160" s="39">
        <v>4430.25</v>
      </c>
      <c r="M160" s="39">
        <v>440.72</v>
      </c>
      <c r="O160" t="s">
        <v>263</v>
      </c>
    </row>
    <row r="161" spans="1:15" hidden="1" x14ac:dyDescent="0.25">
      <c r="A161" t="s">
        <v>264</v>
      </c>
      <c r="B161" s="39">
        <v>3856.3</v>
      </c>
      <c r="C161" s="39">
        <v>260.39999999999998</v>
      </c>
      <c r="D161" s="39">
        <v>4116.7</v>
      </c>
      <c r="G161" s="39">
        <v>0</v>
      </c>
      <c r="H161" s="39">
        <v>402.51</v>
      </c>
      <c r="I161" s="39">
        <v>145.44999999999999</v>
      </c>
      <c r="J161" s="39">
        <v>0</v>
      </c>
      <c r="K161" s="39">
        <v>547.96</v>
      </c>
      <c r="L161" s="39">
        <v>3568.74</v>
      </c>
      <c r="M161" s="39">
        <v>329.33</v>
      </c>
      <c r="O161" t="s">
        <v>265</v>
      </c>
    </row>
    <row r="162" spans="1:15" hidden="1" x14ac:dyDescent="0.25">
      <c r="A162" t="s">
        <v>266</v>
      </c>
      <c r="B162" s="39">
        <v>2093.42</v>
      </c>
      <c r="C162" s="39">
        <v>0</v>
      </c>
      <c r="D162" s="39">
        <v>2093.42</v>
      </c>
      <c r="G162" s="39">
        <v>0</v>
      </c>
      <c r="H162" s="39">
        <v>168.87</v>
      </c>
      <c r="I162" s="39">
        <v>0</v>
      </c>
      <c r="J162" s="39">
        <v>0</v>
      </c>
      <c r="K162" s="39">
        <v>168.87</v>
      </c>
      <c r="L162" s="39">
        <v>1924.55</v>
      </c>
      <c r="M162" s="39">
        <v>167.47</v>
      </c>
      <c r="O162" t="s">
        <v>236</v>
      </c>
    </row>
    <row r="163" spans="1:15" hidden="1" x14ac:dyDescent="0.25">
      <c r="A163" t="s">
        <v>267</v>
      </c>
      <c r="B163" s="39">
        <v>2258.69</v>
      </c>
      <c r="C163" s="39">
        <v>260.39999999999998</v>
      </c>
      <c r="D163" s="39">
        <v>2519.09</v>
      </c>
      <c r="G163" s="39">
        <v>0</v>
      </c>
      <c r="H163" s="39">
        <v>207.18</v>
      </c>
      <c r="I163" s="39">
        <v>16.37</v>
      </c>
      <c r="J163" s="39">
        <v>0</v>
      </c>
      <c r="K163" s="39">
        <v>223.55</v>
      </c>
      <c r="L163" s="39">
        <v>2295.54</v>
      </c>
      <c r="M163" s="39">
        <v>201.52</v>
      </c>
      <c r="O163" t="s">
        <v>72</v>
      </c>
    </row>
    <row r="164" spans="1:15" hidden="1" x14ac:dyDescent="0.25">
      <c r="A164" t="s">
        <v>268</v>
      </c>
      <c r="B164" s="39">
        <v>2258.69</v>
      </c>
      <c r="C164" s="39">
        <v>661.92</v>
      </c>
      <c r="D164" s="39">
        <v>2920.61</v>
      </c>
      <c r="G164" s="39">
        <v>0</v>
      </c>
      <c r="H164" s="39">
        <v>253.79</v>
      </c>
      <c r="I164" s="39">
        <v>57.21</v>
      </c>
      <c r="J164" s="39">
        <v>0</v>
      </c>
      <c r="K164" s="39">
        <v>311</v>
      </c>
      <c r="L164" s="39">
        <v>2609.61</v>
      </c>
      <c r="M164" s="39">
        <v>233.64</v>
      </c>
      <c r="O164" t="s">
        <v>72</v>
      </c>
    </row>
    <row r="165" spans="1:15" hidden="1" x14ac:dyDescent="0.25">
      <c r="A165" t="s">
        <v>269</v>
      </c>
      <c r="B165" s="39">
        <v>3085.04</v>
      </c>
      <c r="C165" s="39">
        <v>260.39999999999998</v>
      </c>
      <c r="D165" s="39">
        <v>3345.44</v>
      </c>
      <c r="G165" s="39">
        <v>0</v>
      </c>
      <c r="H165" s="39">
        <v>304.77</v>
      </c>
      <c r="I165" s="39">
        <v>72.86</v>
      </c>
      <c r="J165" s="39">
        <v>0</v>
      </c>
      <c r="K165" s="39">
        <v>377.63</v>
      </c>
      <c r="L165" s="39">
        <v>2967.81</v>
      </c>
      <c r="M165" s="39">
        <v>267.63</v>
      </c>
      <c r="O165" t="s">
        <v>125</v>
      </c>
    </row>
    <row r="166" spans="1:15" hidden="1" x14ac:dyDescent="0.25">
      <c r="A166" t="s">
        <v>270</v>
      </c>
      <c r="B166" s="39">
        <v>3195.22</v>
      </c>
      <c r="C166" s="39">
        <v>463.63</v>
      </c>
      <c r="D166" s="39">
        <v>3658.85</v>
      </c>
      <c r="G166" s="39">
        <v>0</v>
      </c>
      <c r="H166" s="39">
        <v>342.38</v>
      </c>
      <c r="I166" s="39">
        <v>63.28</v>
      </c>
      <c r="J166" s="39">
        <v>0</v>
      </c>
      <c r="K166" s="39">
        <v>405.65999999999997</v>
      </c>
      <c r="L166" s="39">
        <v>3253.19</v>
      </c>
      <c r="M166" s="39">
        <v>292.7</v>
      </c>
      <c r="O166" t="s">
        <v>82</v>
      </c>
    </row>
    <row r="167" spans="1:15" hidden="1" x14ac:dyDescent="0.25">
      <c r="A167" t="s">
        <v>271</v>
      </c>
      <c r="B167" s="39">
        <v>8814.4</v>
      </c>
      <c r="C167" s="39">
        <v>260.39999999999998</v>
      </c>
      <c r="D167" s="39">
        <v>9074.7999999999993</v>
      </c>
      <c r="G167" s="39">
        <v>0</v>
      </c>
      <c r="H167" s="39">
        <v>877.22</v>
      </c>
      <c r="I167" s="39">
        <v>1384.97</v>
      </c>
      <c r="J167" s="39">
        <v>0</v>
      </c>
      <c r="K167" s="39">
        <v>2262.19</v>
      </c>
      <c r="L167" s="39">
        <v>6812.61</v>
      </c>
      <c r="M167" s="39">
        <v>725.98</v>
      </c>
      <c r="O167" t="s">
        <v>272</v>
      </c>
    </row>
    <row r="168" spans="1:15" hidden="1" x14ac:dyDescent="0.25">
      <c r="A168" t="s">
        <v>273</v>
      </c>
      <c r="B168" s="39">
        <v>2258.69</v>
      </c>
      <c r="C168" s="39">
        <v>260.39999999999998</v>
      </c>
      <c r="D168" s="39">
        <v>2519.09</v>
      </c>
      <c r="G168" s="39">
        <v>0</v>
      </c>
      <c r="H168" s="39">
        <v>207.18</v>
      </c>
      <c r="I168" s="39">
        <v>30.59</v>
      </c>
      <c r="J168" s="39">
        <v>0</v>
      </c>
      <c r="K168" s="39">
        <v>237.77</v>
      </c>
      <c r="L168" s="39">
        <v>2281.3200000000002</v>
      </c>
      <c r="M168" s="39">
        <v>201.52</v>
      </c>
      <c r="O168" t="s">
        <v>72</v>
      </c>
    </row>
    <row r="169" spans="1:15" hidden="1" x14ac:dyDescent="0.25">
      <c r="A169" t="s">
        <v>274</v>
      </c>
      <c r="B169" s="39">
        <v>3085.04</v>
      </c>
      <c r="C169" s="39">
        <v>1008.32</v>
      </c>
      <c r="D169" s="39">
        <v>4093.36</v>
      </c>
      <c r="G169" s="39">
        <v>0</v>
      </c>
      <c r="H169" s="39">
        <v>399.24</v>
      </c>
      <c r="I169" s="39">
        <v>170.88</v>
      </c>
      <c r="J169" s="39">
        <v>0</v>
      </c>
      <c r="K169" s="39">
        <v>570.12</v>
      </c>
      <c r="L169" s="39">
        <v>3523.24</v>
      </c>
      <c r="M169" s="39">
        <v>327.45999999999998</v>
      </c>
      <c r="O169" t="s">
        <v>208</v>
      </c>
    </row>
    <row r="170" spans="1:15" hidden="1" x14ac:dyDescent="0.25">
      <c r="A170" t="s">
        <v>275</v>
      </c>
      <c r="B170" s="39">
        <v>4958.1000000000004</v>
      </c>
      <c r="C170" s="39">
        <v>260.39999999999998</v>
      </c>
      <c r="D170" s="39">
        <v>5218.5</v>
      </c>
      <c r="G170" s="39">
        <v>0</v>
      </c>
      <c r="H170" s="39">
        <v>556.76</v>
      </c>
      <c r="I170" s="39">
        <v>412.76</v>
      </c>
      <c r="J170" s="39">
        <v>0</v>
      </c>
      <c r="K170" s="39">
        <v>969.52</v>
      </c>
      <c r="L170" s="39">
        <v>4248.9799999999996</v>
      </c>
      <c r="M170" s="39">
        <v>417.48</v>
      </c>
      <c r="O170" t="s">
        <v>276</v>
      </c>
    </row>
    <row r="171" spans="1:15" hidden="1" x14ac:dyDescent="0.25">
      <c r="A171" t="s">
        <v>277</v>
      </c>
      <c r="B171" s="39">
        <v>2258.69</v>
      </c>
      <c r="C171" s="39">
        <v>260.39999999999998</v>
      </c>
      <c r="D171" s="39">
        <v>2519.09</v>
      </c>
      <c r="G171" s="39">
        <v>0</v>
      </c>
      <c r="H171" s="39">
        <v>207.18</v>
      </c>
      <c r="I171" s="39">
        <v>16.37</v>
      </c>
      <c r="J171" s="39">
        <v>0</v>
      </c>
      <c r="K171" s="39">
        <v>223.55</v>
      </c>
      <c r="L171" s="39">
        <v>2295.54</v>
      </c>
      <c r="M171" s="39">
        <v>201.52</v>
      </c>
      <c r="O171" t="s">
        <v>72</v>
      </c>
    </row>
    <row r="172" spans="1:15" hidden="1" x14ac:dyDescent="0.25">
      <c r="A172" t="s">
        <v>278</v>
      </c>
      <c r="B172" s="39">
        <v>3195.22</v>
      </c>
      <c r="C172" s="39">
        <v>1278.0899999999999</v>
      </c>
      <c r="D172" s="39">
        <v>4473.3099999999995</v>
      </c>
      <c r="G172" s="39">
        <v>0</v>
      </c>
      <c r="H172" s="39">
        <v>452.44</v>
      </c>
      <c r="I172" s="39">
        <v>268.57</v>
      </c>
      <c r="J172" s="39">
        <v>0</v>
      </c>
      <c r="K172" s="39">
        <v>721.01</v>
      </c>
      <c r="L172" s="39">
        <v>3752.3</v>
      </c>
      <c r="M172" s="39">
        <v>357.86</v>
      </c>
      <c r="O172" t="s">
        <v>79</v>
      </c>
    </row>
    <row r="173" spans="1:15" hidden="1" x14ac:dyDescent="0.25">
      <c r="A173" t="s">
        <v>279</v>
      </c>
      <c r="B173" s="39">
        <v>3525.76</v>
      </c>
      <c r="C173" s="39">
        <v>928.96</v>
      </c>
      <c r="D173" s="39">
        <v>4454.72</v>
      </c>
      <c r="G173" s="39">
        <v>0</v>
      </c>
      <c r="H173" s="39">
        <v>449.83</v>
      </c>
      <c r="I173" s="39">
        <v>264.97000000000003</v>
      </c>
      <c r="J173" s="39">
        <v>0</v>
      </c>
      <c r="K173" s="39">
        <v>714.8</v>
      </c>
      <c r="L173" s="39">
        <v>3739.92</v>
      </c>
      <c r="M173" s="39">
        <v>356.37</v>
      </c>
      <c r="O173" t="s">
        <v>88</v>
      </c>
    </row>
    <row r="174" spans="1:15" hidden="1" x14ac:dyDescent="0.25">
      <c r="A174" t="s">
        <v>280</v>
      </c>
      <c r="B174" s="39">
        <v>5674.27</v>
      </c>
      <c r="C174" s="39">
        <v>260.39999999999998</v>
      </c>
      <c r="D174" s="39">
        <v>5934.67</v>
      </c>
      <c r="G174" s="39">
        <v>0</v>
      </c>
      <c r="H174" s="39">
        <v>657.03</v>
      </c>
      <c r="I174" s="39">
        <v>477.72</v>
      </c>
      <c r="J174" s="39">
        <v>0</v>
      </c>
      <c r="K174" s="39">
        <v>1134.75</v>
      </c>
      <c r="L174" s="39">
        <v>4799.92</v>
      </c>
      <c r="M174" s="39">
        <v>474.77</v>
      </c>
      <c r="O174" t="s">
        <v>281</v>
      </c>
    </row>
    <row r="175" spans="1:15" hidden="1" x14ac:dyDescent="0.25">
      <c r="A175" t="s">
        <v>282</v>
      </c>
      <c r="B175" s="39">
        <v>3415.58</v>
      </c>
      <c r="C175" s="39">
        <v>260.39999999999998</v>
      </c>
      <c r="D175" s="39">
        <v>3675.98</v>
      </c>
      <c r="G175" s="39">
        <v>0</v>
      </c>
      <c r="H175" s="39">
        <v>344.44</v>
      </c>
      <c r="I175" s="39">
        <v>144.93</v>
      </c>
      <c r="J175" s="39">
        <v>0</v>
      </c>
      <c r="K175" s="39">
        <v>489.37</v>
      </c>
      <c r="L175" s="39">
        <v>3186.61</v>
      </c>
      <c r="M175" s="39">
        <v>294.07</v>
      </c>
      <c r="O175" t="s">
        <v>150</v>
      </c>
    </row>
    <row r="176" spans="1:15" hidden="1" x14ac:dyDescent="0.25">
      <c r="A176" t="s">
        <v>283</v>
      </c>
      <c r="B176" s="39">
        <v>3195.22</v>
      </c>
      <c r="C176" s="39">
        <v>1278.0899999999999</v>
      </c>
      <c r="D176" s="39">
        <v>4473.3099999999995</v>
      </c>
      <c r="G176" s="39">
        <v>0</v>
      </c>
      <c r="H176" s="39">
        <v>452.44</v>
      </c>
      <c r="I176" s="39">
        <v>268.57</v>
      </c>
      <c r="J176" s="39">
        <v>0</v>
      </c>
      <c r="K176" s="39">
        <v>721.01</v>
      </c>
      <c r="L176" s="39">
        <v>3752.3</v>
      </c>
      <c r="M176" s="39">
        <v>357.86</v>
      </c>
      <c r="O176" t="s">
        <v>79</v>
      </c>
    </row>
    <row r="177" spans="1:15" hidden="1" x14ac:dyDescent="0.25">
      <c r="A177" t="s">
        <v>284</v>
      </c>
      <c r="B177" s="39">
        <v>1873.06</v>
      </c>
      <c r="C177" s="39">
        <v>593.37</v>
      </c>
      <c r="D177" s="39">
        <v>2466.4299999999998</v>
      </c>
      <c r="G177" s="39">
        <v>0</v>
      </c>
      <c r="H177" s="39">
        <v>202.44</v>
      </c>
      <c r="I177" s="39">
        <v>27</v>
      </c>
      <c r="J177" s="39">
        <v>0</v>
      </c>
      <c r="K177" s="39">
        <v>229.44</v>
      </c>
      <c r="L177" s="39">
        <v>2236.9899999999998</v>
      </c>
      <c r="M177" s="39">
        <v>197.31</v>
      </c>
      <c r="O177" t="s">
        <v>99</v>
      </c>
    </row>
    <row r="178" spans="1:15" hidden="1" x14ac:dyDescent="0.25">
      <c r="A178" t="s">
        <v>285</v>
      </c>
      <c r="B178" s="39">
        <v>1957.53</v>
      </c>
      <c r="C178" s="39">
        <v>716.66</v>
      </c>
      <c r="D178" s="39">
        <v>2674.19</v>
      </c>
      <c r="G178" s="39">
        <v>0</v>
      </c>
      <c r="H178" s="39">
        <v>163.16</v>
      </c>
      <c r="I178" s="39">
        <v>0</v>
      </c>
      <c r="J178" s="39">
        <v>644.29999999999995</v>
      </c>
      <c r="K178" s="39">
        <v>807.45999999999992</v>
      </c>
      <c r="L178" s="39">
        <v>1866.73</v>
      </c>
      <c r="M178" s="39">
        <v>162.38999999999999</v>
      </c>
      <c r="O178" t="s">
        <v>72</v>
      </c>
    </row>
    <row r="179" spans="1:15" hidden="1" x14ac:dyDescent="0.25">
      <c r="A179" t="s">
        <v>286</v>
      </c>
      <c r="B179" s="39">
        <v>3085.04</v>
      </c>
      <c r="C179" s="39">
        <v>265.33999999999997</v>
      </c>
      <c r="D179" s="39">
        <v>3350.38</v>
      </c>
      <c r="G179" s="39">
        <v>0</v>
      </c>
      <c r="H179" s="39">
        <v>305.37</v>
      </c>
      <c r="I179" s="39">
        <v>101.95</v>
      </c>
      <c r="J179" s="39">
        <v>0</v>
      </c>
      <c r="K179" s="39">
        <v>407.32</v>
      </c>
      <c r="L179" s="39">
        <v>2943.06</v>
      </c>
      <c r="M179" s="39">
        <v>268.02999999999997</v>
      </c>
      <c r="O179" t="s">
        <v>125</v>
      </c>
    </row>
    <row r="180" spans="1:15" hidden="1" x14ac:dyDescent="0.25">
      <c r="A180" t="s">
        <v>287</v>
      </c>
      <c r="B180" s="39">
        <v>1873.06</v>
      </c>
      <c r="C180" s="39">
        <v>284.75</v>
      </c>
      <c r="D180" s="39">
        <v>2157.81</v>
      </c>
      <c r="G180" s="39">
        <v>0</v>
      </c>
      <c r="H180" s="39">
        <v>174.67</v>
      </c>
      <c r="I180" s="39">
        <v>1.77</v>
      </c>
      <c r="J180" s="39">
        <v>85.21</v>
      </c>
      <c r="K180" s="39">
        <v>261.64999999999998</v>
      </c>
      <c r="L180" s="39">
        <v>1896.16</v>
      </c>
      <c r="M180" s="39">
        <v>172.61</v>
      </c>
      <c r="O180" t="s">
        <v>99</v>
      </c>
    </row>
    <row r="181" spans="1:15" hidden="1" x14ac:dyDescent="0.25">
      <c r="A181" t="s">
        <v>288</v>
      </c>
      <c r="B181" s="39">
        <v>3195.22</v>
      </c>
      <c r="C181" s="39">
        <v>1846.11</v>
      </c>
      <c r="D181" s="39">
        <v>5041.33</v>
      </c>
      <c r="G181" s="39">
        <v>0</v>
      </c>
      <c r="H181" s="39">
        <v>531.96</v>
      </c>
      <c r="I181" s="39">
        <v>378.48</v>
      </c>
      <c r="J181" s="39">
        <v>0</v>
      </c>
      <c r="K181" s="39">
        <v>910.44</v>
      </c>
      <c r="L181" s="39">
        <v>4130.8900000000003</v>
      </c>
      <c r="M181" s="39">
        <v>403.3</v>
      </c>
      <c r="O181" t="s">
        <v>79</v>
      </c>
    </row>
    <row r="182" spans="1:15" hidden="1" x14ac:dyDescent="0.25">
      <c r="A182" t="s">
        <v>289</v>
      </c>
      <c r="B182" s="39">
        <v>3195.22</v>
      </c>
      <c r="C182" s="39">
        <v>1769.75</v>
      </c>
      <c r="D182" s="39">
        <v>4964.9699999999993</v>
      </c>
      <c r="G182" s="39">
        <v>0</v>
      </c>
      <c r="H182" s="39">
        <v>521.27</v>
      </c>
      <c r="I182" s="39">
        <v>363.7</v>
      </c>
      <c r="J182" s="39">
        <v>0</v>
      </c>
      <c r="K182" s="39">
        <v>884.97</v>
      </c>
      <c r="L182" s="39">
        <v>4080</v>
      </c>
      <c r="M182" s="39">
        <v>397.19</v>
      </c>
      <c r="O182" t="s">
        <v>79</v>
      </c>
    </row>
    <row r="183" spans="1:15" hidden="1" x14ac:dyDescent="0.25">
      <c r="A183" t="s">
        <v>290</v>
      </c>
      <c r="B183" s="39">
        <v>3525.76</v>
      </c>
      <c r="C183" s="39">
        <v>260.39999999999998</v>
      </c>
      <c r="D183" s="39">
        <v>3786.1600000000003</v>
      </c>
      <c r="G183" s="39">
        <v>0</v>
      </c>
      <c r="H183" s="39">
        <v>357.66</v>
      </c>
      <c r="I183" s="39">
        <v>131.04</v>
      </c>
      <c r="J183" s="39">
        <v>0</v>
      </c>
      <c r="K183" s="39">
        <v>488.70000000000005</v>
      </c>
      <c r="L183" s="39">
        <v>3297.46</v>
      </c>
      <c r="M183" s="39">
        <v>302.89</v>
      </c>
      <c r="O183" t="s">
        <v>88</v>
      </c>
    </row>
    <row r="184" spans="1:15" hidden="1" x14ac:dyDescent="0.25">
      <c r="A184" t="s">
        <v>291</v>
      </c>
      <c r="B184" s="39">
        <v>2258.69</v>
      </c>
      <c r="C184" s="39">
        <v>260.39999999999998</v>
      </c>
      <c r="D184" s="39">
        <v>2519.09</v>
      </c>
      <c r="G184" s="39">
        <v>0</v>
      </c>
      <c r="H184" s="39">
        <v>205</v>
      </c>
      <c r="I184" s="39">
        <v>14.72</v>
      </c>
      <c r="J184" s="39">
        <v>24.22</v>
      </c>
      <c r="K184" s="39">
        <v>243.94</v>
      </c>
      <c r="L184" s="39">
        <v>2275.15</v>
      </c>
      <c r="M184" s="39">
        <v>199.58</v>
      </c>
      <c r="O184" t="s">
        <v>72</v>
      </c>
    </row>
    <row r="185" spans="1:15" hidden="1" x14ac:dyDescent="0.25">
      <c r="A185" t="s">
        <v>292</v>
      </c>
      <c r="B185" s="39">
        <v>2258.69</v>
      </c>
      <c r="C185" s="39">
        <v>688.7</v>
      </c>
      <c r="D185" s="39">
        <v>2947.3900000000003</v>
      </c>
      <c r="G185" s="39">
        <v>0</v>
      </c>
      <c r="H185" s="39">
        <v>257.01</v>
      </c>
      <c r="I185" s="39">
        <v>58.98</v>
      </c>
      <c r="J185" s="39">
        <v>0</v>
      </c>
      <c r="K185" s="39">
        <v>315.99</v>
      </c>
      <c r="L185" s="39">
        <v>2631.4</v>
      </c>
      <c r="M185" s="39">
        <v>235.79</v>
      </c>
      <c r="O185" t="s">
        <v>72</v>
      </c>
    </row>
    <row r="186" spans="1:15" hidden="1" x14ac:dyDescent="0.25">
      <c r="A186" t="s">
        <v>293</v>
      </c>
      <c r="B186" s="39">
        <v>2313.7800000000002</v>
      </c>
      <c r="C186" s="39">
        <v>474.27</v>
      </c>
      <c r="D186" s="39">
        <v>6506.6200000000008</v>
      </c>
      <c r="E186" s="39">
        <v>3984.19</v>
      </c>
      <c r="G186" s="39">
        <v>0</v>
      </c>
      <c r="H186" s="39">
        <v>737.1</v>
      </c>
      <c r="I186" s="39">
        <v>170.04</v>
      </c>
      <c r="J186" s="39">
        <v>3213.75</v>
      </c>
      <c r="K186" s="39">
        <v>4120.8900000000003</v>
      </c>
      <c r="L186" s="39">
        <v>2385.73</v>
      </c>
      <c r="M186" s="39">
        <v>520.52</v>
      </c>
      <c r="N186" t="s">
        <v>61</v>
      </c>
      <c r="O186" t="s">
        <v>294</v>
      </c>
    </row>
    <row r="187" spans="1:15" hidden="1" x14ac:dyDescent="0.25">
      <c r="A187" t="s">
        <v>295</v>
      </c>
      <c r="B187" s="39">
        <v>3195.22</v>
      </c>
      <c r="C187" s="39">
        <v>404.12</v>
      </c>
      <c r="D187" s="39">
        <v>3599.3399999999997</v>
      </c>
      <c r="G187" s="39">
        <v>0</v>
      </c>
      <c r="H187" s="39">
        <v>311.14</v>
      </c>
      <c r="I187" s="39">
        <v>79.86</v>
      </c>
      <c r="J187" s="39">
        <v>200.88</v>
      </c>
      <c r="K187" s="39">
        <v>591.88</v>
      </c>
      <c r="L187" s="39">
        <v>3007.46</v>
      </c>
      <c r="M187" s="39">
        <v>271.87</v>
      </c>
      <c r="O187" t="s">
        <v>82</v>
      </c>
    </row>
    <row r="188" spans="1:15" hidden="1" x14ac:dyDescent="0.25">
      <c r="A188" t="s">
        <v>296</v>
      </c>
      <c r="B188" s="39">
        <v>3525.76</v>
      </c>
      <c r="C188" s="39">
        <v>260.39999999999998</v>
      </c>
      <c r="D188" s="39">
        <v>3786.1600000000003</v>
      </c>
      <c r="G188" s="39">
        <v>0</v>
      </c>
      <c r="H188" s="39">
        <v>357.66</v>
      </c>
      <c r="I188" s="39">
        <v>159.47999999999999</v>
      </c>
      <c r="J188" s="39">
        <v>0</v>
      </c>
      <c r="K188" s="39">
        <v>517.14</v>
      </c>
      <c r="L188" s="39">
        <v>3269.02</v>
      </c>
      <c r="M188" s="39">
        <v>302.89</v>
      </c>
      <c r="O188" t="s">
        <v>88</v>
      </c>
    </row>
    <row r="189" spans="1:15" hidden="1" x14ac:dyDescent="0.25">
      <c r="A189" t="s">
        <v>297</v>
      </c>
      <c r="B189" s="39">
        <v>2703.08</v>
      </c>
      <c r="C189" s="39">
        <v>1083.08</v>
      </c>
      <c r="D189" s="39">
        <v>3786.16</v>
      </c>
      <c r="G189" s="39">
        <v>0</v>
      </c>
      <c r="H189" s="39">
        <v>355.47</v>
      </c>
      <c r="I189" s="39">
        <v>157.07</v>
      </c>
      <c r="J189" s="39">
        <v>18.22</v>
      </c>
      <c r="K189" s="39">
        <v>530.76</v>
      </c>
      <c r="L189" s="39">
        <v>3255.4</v>
      </c>
      <c r="M189" s="39">
        <v>301.43</v>
      </c>
      <c r="O189" t="s">
        <v>88</v>
      </c>
    </row>
    <row r="190" spans="1:15" hidden="1" x14ac:dyDescent="0.25">
      <c r="A190" t="s">
        <v>298</v>
      </c>
      <c r="B190" s="39">
        <v>1487.43</v>
      </c>
      <c r="C190" s="39">
        <v>425.67</v>
      </c>
      <c r="D190" s="39">
        <v>1913.1000000000001</v>
      </c>
      <c r="G190" s="39">
        <v>0</v>
      </c>
      <c r="H190" s="39">
        <v>152.63999999999999</v>
      </c>
      <c r="I190" s="39">
        <v>0</v>
      </c>
      <c r="J190" s="39">
        <v>0</v>
      </c>
      <c r="K190" s="39">
        <v>152.63999999999999</v>
      </c>
      <c r="L190" s="39">
        <v>1760.46</v>
      </c>
      <c r="M190" s="39">
        <v>153.04</v>
      </c>
      <c r="O190" t="s">
        <v>262</v>
      </c>
    </row>
    <row r="191" spans="1:15" hidden="1" x14ac:dyDescent="0.25">
      <c r="A191" t="s">
        <v>299</v>
      </c>
      <c r="B191" s="39">
        <v>3525.76</v>
      </c>
      <c r="C191" s="39">
        <v>730.57</v>
      </c>
      <c r="D191" s="39">
        <v>4256.33</v>
      </c>
      <c r="G191" s="39">
        <v>0</v>
      </c>
      <c r="H191" s="39">
        <v>422.06</v>
      </c>
      <c r="I191" s="39">
        <v>210.92</v>
      </c>
      <c r="J191" s="39">
        <v>142.85</v>
      </c>
      <c r="K191" s="39">
        <v>775.83</v>
      </c>
      <c r="L191" s="39">
        <v>3480.5</v>
      </c>
      <c r="M191" s="39">
        <v>340.5</v>
      </c>
      <c r="O191" t="s">
        <v>88</v>
      </c>
    </row>
    <row r="192" spans="1:15" hidden="1" x14ac:dyDescent="0.25">
      <c r="A192" t="s">
        <v>300</v>
      </c>
      <c r="B192" s="39">
        <v>3856.3</v>
      </c>
      <c r="C192" s="39">
        <v>260.39999999999998</v>
      </c>
      <c r="D192" s="39">
        <v>4116.7</v>
      </c>
      <c r="G192" s="39">
        <v>0</v>
      </c>
      <c r="H192" s="39">
        <v>402.51</v>
      </c>
      <c r="I192" s="39">
        <v>173.89</v>
      </c>
      <c r="J192" s="39">
        <v>0</v>
      </c>
      <c r="K192" s="39">
        <v>576.4</v>
      </c>
      <c r="L192" s="39">
        <v>3540.3</v>
      </c>
      <c r="M192" s="39">
        <v>329.33</v>
      </c>
      <c r="O192" t="s">
        <v>301</v>
      </c>
    </row>
    <row r="193" spans="1:15" hidden="1" x14ac:dyDescent="0.25">
      <c r="A193" t="s">
        <v>302</v>
      </c>
      <c r="B193" s="39">
        <v>5674.27</v>
      </c>
      <c r="C193" s="39">
        <v>1290.4000000000001</v>
      </c>
      <c r="D193" s="39">
        <v>6964.67</v>
      </c>
      <c r="G193" s="39">
        <v>0</v>
      </c>
      <c r="H193" s="39">
        <v>801.23</v>
      </c>
      <c r="I193" s="39">
        <v>721.31</v>
      </c>
      <c r="J193" s="39">
        <v>0</v>
      </c>
      <c r="K193" s="39">
        <v>1522.54</v>
      </c>
      <c r="L193" s="39">
        <v>5442.13</v>
      </c>
      <c r="M193" s="39">
        <v>557.16999999999996</v>
      </c>
      <c r="O193" t="s">
        <v>303</v>
      </c>
    </row>
    <row r="194" spans="1:15" hidden="1" x14ac:dyDescent="0.25">
      <c r="A194" t="s">
        <v>304</v>
      </c>
      <c r="B194" s="39">
        <v>2093.42</v>
      </c>
      <c r="C194" s="39">
        <v>260.39999999999998</v>
      </c>
      <c r="D194" s="39">
        <v>2353.8200000000002</v>
      </c>
      <c r="G194" s="39">
        <v>0</v>
      </c>
      <c r="H194" s="39">
        <v>192.31</v>
      </c>
      <c r="I194" s="39">
        <v>0</v>
      </c>
      <c r="J194" s="39">
        <v>0</v>
      </c>
      <c r="K194" s="39">
        <v>192.31</v>
      </c>
      <c r="L194" s="39">
        <v>2161.5100000000002</v>
      </c>
      <c r="M194" s="39">
        <v>188.3</v>
      </c>
      <c r="O194" t="s">
        <v>236</v>
      </c>
    </row>
    <row r="195" spans="1:15" hidden="1" x14ac:dyDescent="0.25">
      <c r="A195" t="s">
        <v>305</v>
      </c>
      <c r="B195" s="39">
        <v>3525.76</v>
      </c>
      <c r="C195" s="39">
        <v>887.17</v>
      </c>
      <c r="D195" s="39">
        <v>4412.93</v>
      </c>
      <c r="G195" s="39">
        <v>0</v>
      </c>
      <c r="H195" s="39">
        <v>443.98</v>
      </c>
      <c r="I195" s="39">
        <v>214.23</v>
      </c>
      <c r="J195" s="39">
        <v>0</v>
      </c>
      <c r="K195" s="39">
        <v>658.21</v>
      </c>
      <c r="L195" s="39">
        <v>3754.72</v>
      </c>
      <c r="M195" s="39">
        <v>353.03</v>
      </c>
      <c r="O195" t="s">
        <v>88</v>
      </c>
    </row>
    <row r="196" spans="1:15" hidden="1" x14ac:dyDescent="0.25">
      <c r="A196" t="s">
        <v>306</v>
      </c>
      <c r="B196" s="39">
        <v>5674.27</v>
      </c>
      <c r="C196" s="39">
        <v>1269.1099999999999</v>
      </c>
      <c r="D196" s="39">
        <v>6943.38</v>
      </c>
      <c r="G196" s="39">
        <v>0</v>
      </c>
      <c r="H196" s="39">
        <v>798.25</v>
      </c>
      <c r="I196" s="39">
        <v>820.55</v>
      </c>
      <c r="J196" s="39">
        <v>0</v>
      </c>
      <c r="K196" s="39">
        <v>1618.8</v>
      </c>
      <c r="L196" s="39">
        <v>5324.58</v>
      </c>
      <c r="M196" s="39">
        <v>555.47</v>
      </c>
      <c r="O196" t="s">
        <v>281</v>
      </c>
    </row>
    <row r="197" spans="1:15" hidden="1" x14ac:dyDescent="0.25">
      <c r="A197" t="s">
        <v>307</v>
      </c>
      <c r="B197" s="39">
        <v>4848</v>
      </c>
      <c r="C197" s="39">
        <v>260.39999999999998</v>
      </c>
      <c r="D197" s="39">
        <v>5108.3999999999996</v>
      </c>
      <c r="G197" s="39">
        <v>0</v>
      </c>
      <c r="H197" s="39">
        <v>541.35</v>
      </c>
      <c r="I197" s="39">
        <v>391.46</v>
      </c>
      <c r="J197" s="39">
        <v>0</v>
      </c>
      <c r="K197" s="39">
        <v>932.81</v>
      </c>
      <c r="L197" s="39">
        <v>4175.59</v>
      </c>
      <c r="M197" s="39">
        <v>408.67</v>
      </c>
      <c r="O197" t="s">
        <v>308</v>
      </c>
    </row>
    <row r="198" spans="1:15" hidden="1" x14ac:dyDescent="0.25">
      <c r="A198" t="s">
        <v>309</v>
      </c>
      <c r="B198" s="39">
        <v>2258.69</v>
      </c>
      <c r="C198" s="39">
        <v>313.94</v>
      </c>
      <c r="D198" s="39">
        <v>2572.63</v>
      </c>
      <c r="G198" s="39">
        <v>0</v>
      </c>
      <c r="H198" s="39">
        <v>212.04</v>
      </c>
      <c r="I198" s="39">
        <v>34.24</v>
      </c>
      <c r="J198" s="39">
        <v>0</v>
      </c>
      <c r="K198" s="39">
        <v>246.28</v>
      </c>
      <c r="L198" s="39">
        <v>2326.35</v>
      </c>
      <c r="M198" s="39">
        <v>205.81</v>
      </c>
      <c r="O198" t="s">
        <v>97</v>
      </c>
    </row>
    <row r="199" spans="1:15" hidden="1" x14ac:dyDescent="0.25">
      <c r="A199" t="s">
        <v>310</v>
      </c>
      <c r="B199" s="39">
        <v>2258.69</v>
      </c>
      <c r="C199" s="39">
        <v>688.7</v>
      </c>
      <c r="D199" s="39">
        <v>2947.3900000000003</v>
      </c>
      <c r="G199" s="39">
        <v>0</v>
      </c>
      <c r="H199" s="39">
        <v>257.01</v>
      </c>
      <c r="I199" s="39">
        <v>58.98</v>
      </c>
      <c r="J199" s="39">
        <v>0</v>
      </c>
      <c r="K199" s="39">
        <v>315.99</v>
      </c>
      <c r="L199" s="39">
        <v>2631.4</v>
      </c>
      <c r="M199" s="39">
        <v>235.79</v>
      </c>
      <c r="O199" t="s">
        <v>72</v>
      </c>
    </row>
    <row r="200" spans="1:15" hidden="1" x14ac:dyDescent="0.25">
      <c r="A200" t="s">
        <v>311</v>
      </c>
      <c r="B200" s="39">
        <v>5509</v>
      </c>
      <c r="C200" s="39">
        <v>760.4</v>
      </c>
      <c r="D200" s="39">
        <v>6269.4</v>
      </c>
      <c r="G200" s="39">
        <v>0</v>
      </c>
      <c r="H200" s="39">
        <v>703.89</v>
      </c>
      <c r="I200" s="39">
        <v>661.16</v>
      </c>
      <c r="J200" s="39">
        <v>0</v>
      </c>
      <c r="K200" s="39">
        <v>1365.05</v>
      </c>
      <c r="L200" s="39">
        <v>4904.3500000000004</v>
      </c>
      <c r="M200" s="39">
        <v>501.55</v>
      </c>
      <c r="O200" t="s">
        <v>312</v>
      </c>
    </row>
    <row r="201" spans="1:15" hidden="1" x14ac:dyDescent="0.25">
      <c r="A201" t="s">
        <v>313</v>
      </c>
      <c r="B201" s="39">
        <v>3525.76</v>
      </c>
      <c r="C201" s="39">
        <v>260.39999999999998</v>
      </c>
      <c r="D201" s="39">
        <v>3786.1600000000003</v>
      </c>
      <c r="G201" s="39">
        <v>0</v>
      </c>
      <c r="H201" s="39">
        <v>357.66</v>
      </c>
      <c r="I201" s="39">
        <v>159.47999999999999</v>
      </c>
      <c r="J201" s="39">
        <v>0</v>
      </c>
      <c r="K201" s="39">
        <v>517.14</v>
      </c>
      <c r="L201" s="39">
        <v>3269.02</v>
      </c>
      <c r="M201" s="39">
        <v>302.89</v>
      </c>
      <c r="O201" t="s">
        <v>88</v>
      </c>
    </row>
    <row r="202" spans="1:15" hidden="1" x14ac:dyDescent="0.25">
      <c r="A202" t="s">
        <v>314</v>
      </c>
      <c r="B202" s="39">
        <v>2258.69</v>
      </c>
      <c r="C202" s="39">
        <v>260.39999999999998</v>
      </c>
      <c r="D202" s="39">
        <v>2519.09</v>
      </c>
      <c r="G202" s="39">
        <v>0</v>
      </c>
      <c r="H202" s="39">
        <v>207.18</v>
      </c>
      <c r="I202" s="39">
        <v>30.59</v>
      </c>
      <c r="J202" s="39">
        <v>0</v>
      </c>
      <c r="K202" s="39">
        <v>237.77</v>
      </c>
      <c r="L202" s="39">
        <v>2281.3200000000002</v>
      </c>
      <c r="M202" s="39">
        <v>201.52</v>
      </c>
      <c r="O202" t="s">
        <v>72</v>
      </c>
    </row>
    <row r="203" spans="1:15" hidden="1" x14ac:dyDescent="0.25">
      <c r="A203" t="s">
        <v>315</v>
      </c>
      <c r="B203" s="39">
        <v>1873.06</v>
      </c>
      <c r="C203" s="39">
        <v>637.77</v>
      </c>
      <c r="D203" s="39">
        <v>2510.83</v>
      </c>
      <c r="G203" s="39">
        <v>0</v>
      </c>
      <c r="H203" s="39">
        <v>206.44</v>
      </c>
      <c r="I203" s="39">
        <v>0</v>
      </c>
      <c r="J203" s="39">
        <v>0</v>
      </c>
      <c r="K203" s="39">
        <v>206.44</v>
      </c>
      <c r="L203" s="39">
        <v>2304.39</v>
      </c>
      <c r="M203" s="39">
        <v>200.86</v>
      </c>
      <c r="O203" t="s">
        <v>99</v>
      </c>
    </row>
    <row r="204" spans="1:15" hidden="1" x14ac:dyDescent="0.25">
      <c r="A204" t="s">
        <v>316</v>
      </c>
      <c r="B204" s="39">
        <v>3213.58</v>
      </c>
      <c r="C204" s="39">
        <v>903.12</v>
      </c>
      <c r="D204" s="39">
        <v>4116.7</v>
      </c>
      <c r="G204" s="39">
        <v>0</v>
      </c>
      <c r="H204" s="39">
        <v>402.51</v>
      </c>
      <c r="I204" s="39">
        <v>173.89</v>
      </c>
      <c r="J204" s="39">
        <v>0</v>
      </c>
      <c r="K204" s="39">
        <v>576.4</v>
      </c>
      <c r="L204" s="39">
        <v>3540.3</v>
      </c>
      <c r="M204" s="39">
        <v>329.33</v>
      </c>
      <c r="O204" t="s">
        <v>220</v>
      </c>
    </row>
    <row r="205" spans="1:15" hidden="1" x14ac:dyDescent="0.25">
      <c r="A205" t="s">
        <v>317</v>
      </c>
      <c r="B205" s="39">
        <v>2258.69</v>
      </c>
      <c r="C205" s="39">
        <v>260.39999999999998</v>
      </c>
      <c r="D205" s="39">
        <v>2519.09</v>
      </c>
      <c r="G205" s="39">
        <v>0</v>
      </c>
      <c r="H205" s="39">
        <v>207.1</v>
      </c>
      <c r="I205" s="39">
        <v>30.53</v>
      </c>
      <c r="J205" s="39">
        <v>0.88</v>
      </c>
      <c r="K205" s="39">
        <v>238.51</v>
      </c>
      <c r="L205" s="39">
        <v>2280.58</v>
      </c>
      <c r="M205" s="39">
        <v>201.45</v>
      </c>
      <c r="O205" t="s">
        <v>72</v>
      </c>
    </row>
    <row r="206" spans="1:15" hidden="1" x14ac:dyDescent="0.25">
      <c r="A206" t="s">
        <v>318</v>
      </c>
      <c r="B206" s="39">
        <v>1928.15</v>
      </c>
      <c r="C206" s="39">
        <v>130.19999999999999</v>
      </c>
      <c r="D206" s="39">
        <v>4802.82</v>
      </c>
      <c r="E206" s="39">
        <v>2744.47</v>
      </c>
      <c r="G206" s="39">
        <v>0</v>
      </c>
      <c r="H206" s="39">
        <v>498.57</v>
      </c>
      <c r="I206" s="39">
        <v>17.149999999999999</v>
      </c>
      <c r="J206" s="39">
        <v>2494.66</v>
      </c>
      <c r="K206" s="39">
        <v>3010.38</v>
      </c>
      <c r="L206" s="39">
        <v>1792.44</v>
      </c>
      <c r="M206" s="39">
        <v>384.21</v>
      </c>
      <c r="N206" t="s">
        <v>61</v>
      </c>
      <c r="O206" t="s">
        <v>319</v>
      </c>
    </row>
    <row r="207" spans="1:15" hidden="1" x14ac:dyDescent="0.25">
      <c r="A207" t="s">
        <v>320</v>
      </c>
      <c r="B207" s="39">
        <v>2108.11</v>
      </c>
      <c r="C207" s="39">
        <v>410.98</v>
      </c>
      <c r="D207" s="39">
        <v>2519.09</v>
      </c>
      <c r="G207" s="39">
        <v>0</v>
      </c>
      <c r="H207" s="39">
        <v>207.18</v>
      </c>
      <c r="I207" s="39">
        <v>16.37</v>
      </c>
      <c r="J207" s="39">
        <v>0</v>
      </c>
      <c r="K207" s="39">
        <v>223.55</v>
      </c>
      <c r="L207" s="39">
        <v>2295.54</v>
      </c>
      <c r="M207" s="39">
        <v>201.52</v>
      </c>
      <c r="O207" t="s">
        <v>72</v>
      </c>
    </row>
    <row r="208" spans="1:15" hidden="1" x14ac:dyDescent="0.25">
      <c r="A208" t="s">
        <v>321</v>
      </c>
      <c r="B208" s="39">
        <v>2258.69</v>
      </c>
      <c r="C208" s="39">
        <v>260.39999999999998</v>
      </c>
      <c r="D208" s="39">
        <v>2519.09</v>
      </c>
      <c r="G208" s="39">
        <v>0</v>
      </c>
      <c r="H208" s="39">
        <v>207.18</v>
      </c>
      <c r="I208" s="39">
        <v>0</v>
      </c>
      <c r="J208" s="39">
        <v>0</v>
      </c>
      <c r="K208" s="39">
        <v>207.18</v>
      </c>
      <c r="L208" s="39">
        <v>2311.91</v>
      </c>
      <c r="M208" s="39">
        <v>201.52</v>
      </c>
      <c r="O208" t="s">
        <v>72</v>
      </c>
    </row>
    <row r="209" spans="1:15" hidden="1" x14ac:dyDescent="0.25">
      <c r="A209" t="s">
        <v>322</v>
      </c>
      <c r="B209" s="39">
        <v>2258.69</v>
      </c>
      <c r="C209" s="39">
        <v>260.39999999999998</v>
      </c>
      <c r="D209" s="39">
        <v>2519.09</v>
      </c>
      <c r="G209" s="39">
        <v>0</v>
      </c>
      <c r="H209" s="39">
        <v>207.18</v>
      </c>
      <c r="I209" s="39">
        <v>16.37</v>
      </c>
      <c r="J209" s="39">
        <v>0</v>
      </c>
      <c r="K209" s="39">
        <v>223.55</v>
      </c>
      <c r="L209" s="39">
        <v>2295.54</v>
      </c>
      <c r="M209" s="39">
        <v>201.52</v>
      </c>
      <c r="O209" t="s">
        <v>72</v>
      </c>
    </row>
    <row r="210" spans="1:15" hidden="1" x14ac:dyDescent="0.25">
      <c r="A210" t="s">
        <v>323</v>
      </c>
      <c r="B210" s="39">
        <v>2258.69</v>
      </c>
      <c r="C210" s="39">
        <v>661.92</v>
      </c>
      <c r="D210" s="39">
        <v>2920.61</v>
      </c>
      <c r="G210" s="39">
        <v>0</v>
      </c>
      <c r="H210" s="39">
        <v>253.49</v>
      </c>
      <c r="I210" s="39">
        <v>57.05</v>
      </c>
      <c r="J210" s="39">
        <v>2.5099999999999998</v>
      </c>
      <c r="K210" s="39">
        <v>313.05</v>
      </c>
      <c r="L210" s="39">
        <v>2607.56</v>
      </c>
      <c r="M210" s="39">
        <v>233.44</v>
      </c>
      <c r="O210" t="s">
        <v>72</v>
      </c>
    </row>
    <row r="211" spans="1:15" hidden="1" x14ac:dyDescent="0.25">
      <c r="A211" t="s">
        <v>324</v>
      </c>
      <c r="B211" s="39">
        <v>2258.69</v>
      </c>
      <c r="C211" s="39">
        <v>653.24</v>
      </c>
      <c r="D211" s="39">
        <v>2911.9300000000003</v>
      </c>
      <c r="G211" s="39">
        <v>0</v>
      </c>
      <c r="H211" s="39">
        <v>243.72</v>
      </c>
      <c r="I211" s="39">
        <v>51.67</v>
      </c>
      <c r="J211" s="39">
        <v>75.290000000000006</v>
      </c>
      <c r="K211" s="39">
        <v>370.68</v>
      </c>
      <c r="L211" s="39">
        <v>2541.25</v>
      </c>
      <c r="M211" s="39">
        <v>226.93</v>
      </c>
      <c r="O211" t="s">
        <v>114</v>
      </c>
    </row>
    <row r="212" spans="1:15" hidden="1" x14ac:dyDescent="0.25">
      <c r="A212" t="s">
        <v>325</v>
      </c>
      <c r="B212" s="39">
        <v>2093.42</v>
      </c>
      <c r="C212" s="39">
        <v>260.39999999999998</v>
      </c>
      <c r="D212" s="39">
        <v>2353.8200000000002</v>
      </c>
      <c r="G212" s="39">
        <v>0</v>
      </c>
      <c r="H212" s="39">
        <v>192.31</v>
      </c>
      <c r="I212" s="39">
        <v>19.309999999999999</v>
      </c>
      <c r="J212" s="39">
        <v>0</v>
      </c>
      <c r="K212" s="39">
        <v>211.62</v>
      </c>
      <c r="L212" s="39">
        <v>2142.1999999999998</v>
      </c>
      <c r="M212" s="39">
        <v>188.3</v>
      </c>
      <c r="O212" t="s">
        <v>236</v>
      </c>
    </row>
    <row r="213" spans="1:15" hidden="1" x14ac:dyDescent="0.25">
      <c r="A213" t="s">
        <v>326</v>
      </c>
      <c r="B213" s="39">
        <v>2258.69</v>
      </c>
      <c r="C213" s="39">
        <v>260.39999999999998</v>
      </c>
      <c r="D213" s="39">
        <v>2519.09</v>
      </c>
      <c r="G213" s="39">
        <v>0</v>
      </c>
      <c r="H213" s="39">
        <v>207.18</v>
      </c>
      <c r="I213" s="39">
        <v>30.59</v>
      </c>
      <c r="J213" s="39">
        <v>0</v>
      </c>
      <c r="K213" s="39">
        <v>237.77</v>
      </c>
      <c r="L213" s="39">
        <v>2281.3200000000002</v>
      </c>
      <c r="M213" s="39">
        <v>201.52</v>
      </c>
      <c r="O213" t="s">
        <v>72</v>
      </c>
    </row>
    <row r="214" spans="1:15" hidden="1" x14ac:dyDescent="0.25">
      <c r="A214" t="s">
        <v>327</v>
      </c>
      <c r="B214" s="39">
        <v>301.16000000000003</v>
      </c>
      <c r="C214" s="39">
        <v>157.09</v>
      </c>
      <c r="D214" s="39">
        <v>3515.6000000000004</v>
      </c>
      <c r="E214" s="39">
        <v>3057.35</v>
      </c>
      <c r="G214" s="39">
        <v>0</v>
      </c>
      <c r="H214" s="39">
        <v>325.19</v>
      </c>
      <c r="I214" s="39">
        <v>37.799999999999997</v>
      </c>
      <c r="J214" s="39">
        <v>2749.35</v>
      </c>
      <c r="K214" s="39">
        <v>3112.34</v>
      </c>
      <c r="L214" s="39">
        <v>403.26</v>
      </c>
      <c r="M214" s="39">
        <v>281.24</v>
      </c>
      <c r="N214" t="s">
        <v>61</v>
      </c>
      <c r="O214" t="s">
        <v>72</v>
      </c>
    </row>
    <row r="215" spans="1:15" hidden="1" x14ac:dyDescent="0.25">
      <c r="A215" t="s">
        <v>328</v>
      </c>
      <c r="B215" s="39">
        <v>2258.69</v>
      </c>
      <c r="C215" s="39">
        <v>626.48</v>
      </c>
      <c r="D215" s="39">
        <v>2885.17</v>
      </c>
      <c r="G215" s="39">
        <v>0</v>
      </c>
      <c r="H215" s="39">
        <v>231.47</v>
      </c>
      <c r="I215" s="39">
        <v>30.71</v>
      </c>
      <c r="J215" s="39">
        <v>150.58000000000001</v>
      </c>
      <c r="K215" s="39">
        <v>412.76</v>
      </c>
      <c r="L215" s="39">
        <v>2472.41</v>
      </c>
      <c r="M215" s="39">
        <v>218.76</v>
      </c>
      <c r="O215" t="s">
        <v>72</v>
      </c>
    </row>
    <row r="216" spans="1:15" hidden="1" x14ac:dyDescent="0.25">
      <c r="A216" t="s">
        <v>329</v>
      </c>
      <c r="B216" s="39">
        <v>2258.69</v>
      </c>
      <c r="C216" s="39">
        <v>313.94</v>
      </c>
      <c r="D216" s="39">
        <v>2572.63</v>
      </c>
      <c r="G216" s="39">
        <v>0</v>
      </c>
      <c r="H216" s="39">
        <v>212.04</v>
      </c>
      <c r="I216" s="39">
        <v>34.24</v>
      </c>
      <c r="J216" s="39">
        <v>0</v>
      </c>
      <c r="K216" s="39">
        <v>246.28</v>
      </c>
      <c r="L216" s="39">
        <v>2326.35</v>
      </c>
      <c r="M216" s="39">
        <v>205.81</v>
      </c>
      <c r="O216" t="s">
        <v>97</v>
      </c>
    </row>
    <row r="217" spans="1:15" hidden="1" x14ac:dyDescent="0.25">
      <c r="A217" t="s">
        <v>330</v>
      </c>
      <c r="B217" s="39">
        <v>3195.22</v>
      </c>
      <c r="C217" s="39">
        <v>420.13</v>
      </c>
      <c r="D217" s="39">
        <v>3615.35</v>
      </c>
      <c r="G217" s="39">
        <v>0</v>
      </c>
      <c r="H217" s="39">
        <v>337.16</v>
      </c>
      <c r="I217" s="39">
        <v>136.93</v>
      </c>
      <c r="J217" s="39">
        <v>0</v>
      </c>
      <c r="K217" s="39">
        <v>474.09000000000003</v>
      </c>
      <c r="L217" s="39">
        <v>3141.26</v>
      </c>
      <c r="M217" s="39">
        <v>289.22000000000003</v>
      </c>
      <c r="O217" t="s">
        <v>82</v>
      </c>
    </row>
    <row r="218" spans="1:15" hidden="1" x14ac:dyDescent="0.25">
      <c r="A218" t="s">
        <v>331</v>
      </c>
      <c r="B218" s="39">
        <v>2183.4</v>
      </c>
      <c r="C218" s="39">
        <v>715.03</v>
      </c>
      <c r="D218" s="39">
        <v>2898.4300000000003</v>
      </c>
      <c r="G218" s="39">
        <v>0</v>
      </c>
      <c r="H218" s="39">
        <v>251.13</v>
      </c>
      <c r="I218" s="39">
        <v>41.53</v>
      </c>
      <c r="J218" s="39">
        <v>0</v>
      </c>
      <c r="K218" s="39">
        <v>292.65999999999997</v>
      </c>
      <c r="L218" s="39">
        <v>2605.77</v>
      </c>
      <c r="M218" s="39">
        <v>231.87</v>
      </c>
      <c r="O218" t="s">
        <v>72</v>
      </c>
    </row>
    <row r="219" spans="1:15" hidden="1" x14ac:dyDescent="0.25">
      <c r="A219" t="s">
        <v>332</v>
      </c>
      <c r="B219" s="39">
        <v>2258.69</v>
      </c>
      <c r="C219" s="39">
        <v>260.39999999999998</v>
      </c>
      <c r="D219" s="39">
        <v>2519.09</v>
      </c>
      <c r="G219" s="39">
        <v>0</v>
      </c>
      <c r="H219" s="39">
        <v>207.18</v>
      </c>
      <c r="I219" s="39">
        <v>16.37</v>
      </c>
      <c r="J219" s="39">
        <v>0</v>
      </c>
      <c r="K219" s="39">
        <v>223.55</v>
      </c>
      <c r="L219" s="39">
        <v>2295.54</v>
      </c>
      <c r="M219" s="39">
        <v>201.52</v>
      </c>
      <c r="O219" t="s">
        <v>72</v>
      </c>
    </row>
    <row r="220" spans="1:15" hidden="1" x14ac:dyDescent="0.25">
      <c r="A220" t="s">
        <v>333</v>
      </c>
      <c r="B220" s="39">
        <v>451.74</v>
      </c>
      <c r="C220" s="39">
        <v>2259.16</v>
      </c>
      <c r="D220" s="39">
        <v>2710.8999999999996</v>
      </c>
      <c r="G220" s="39">
        <v>0</v>
      </c>
      <c r="H220" s="39">
        <v>49.61</v>
      </c>
      <c r="I220" s="39">
        <v>0</v>
      </c>
      <c r="J220" s="39">
        <v>773.24</v>
      </c>
      <c r="K220" s="39">
        <v>822.85</v>
      </c>
      <c r="L220" s="39">
        <v>1888.05</v>
      </c>
      <c r="M220" s="39">
        <v>155.01</v>
      </c>
      <c r="O220" t="s">
        <v>72</v>
      </c>
    </row>
    <row r="221" spans="1:15" hidden="1" x14ac:dyDescent="0.25">
      <c r="A221" t="s">
        <v>334</v>
      </c>
      <c r="B221" s="39">
        <v>2258.69</v>
      </c>
      <c r="C221" s="39">
        <v>599.71</v>
      </c>
      <c r="D221" s="39">
        <v>2858.4</v>
      </c>
      <c r="G221" s="39">
        <v>0</v>
      </c>
      <c r="H221" s="39">
        <v>227.99</v>
      </c>
      <c r="I221" s="39">
        <v>43.02</v>
      </c>
      <c r="J221" s="39">
        <v>152.84</v>
      </c>
      <c r="K221" s="39">
        <v>423.85</v>
      </c>
      <c r="L221" s="39">
        <v>2434.5500000000002</v>
      </c>
      <c r="M221" s="39">
        <v>216.44</v>
      </c>
      <c r="O221" t="s">
        <v>72</v>
      </c>
    </row>
    <row r="222" spans="1:15" hidden="1" x14ac:dyDescent="0.25">
      <c r="A222" t="s">
        <v>335</v>
      </c>
      <c r="B222" s="39">
        <v>3525.76</v>
      </c>
      <c r="C222" s="39">
        <v>260.39999999999998</v>
      </c>
      <c r="D222" s="39">
        <v>3786.1600000000003</v>
      </c>
      <c r="G222" s="39">
        <v>0</v>
      </c>
      <c r="H222" s="39">
        <v>357.66</v>
      </c>
      <c r="I222" s="39">
        <v>131.04</v>
      </c>
      <c r="J222" s="39">
        <v>0</v>
      </c>
      <c r="K222" s="39">
        <v>488.70000000000005</v>
      </c>
      <c r="L222" s="39">
        <v>3297.46</v>
      </c>
      <c r="M222" s="39">
        <v>302.89</v>
      </c>
      <c r="O222" t="s">
        <v>88</v>
      </c>
    </row>
    <row r="223" spans="1:15" hidden="1" x14ac:dyDescent="0.25">
      <c r="A223" t="s">
        <v>336</v>
      </c>
      <c r="B223" s="39">
        <v>2258.69</v>
      </c>
      <c r="C223" s="39">
        <v>573.97</v>
      </c>
      <c r="D223" s="39">
        <v>2832.66</v>
      </c>
      <c r="G223" s="39">
        <v>0</v>
      </c>
      <c r="H223" s="39">
        <v>243.24</v>
      </c>
      <c r="I223" s="39">
        <v>48.26</v>
      </c>
      <c r="J223" s="39">
        <v>110.17</v>
      </c>
      <c r="K223" s="39">
        <v>401.67</v>
      </c>
      <c r="L223" s="39">
        <v>2430.9899999999998</v>
      </c>
      <c r="M223" s="39">
        <v>226.6</v>
      </c>
      <c r="O223" t="s">
        <v>72</v>
      </c>
    </row>
    <row r="224" spans="1:15" hidden="1" x14ac:dyDescent="0.25">
      <c r="A224" t="s">
        <v>337</v>
      </c>
      <c r="B224" s="39">
        <v>2258.69</v>
      </c>
      <c r="C224" s="39">
        <v>260.39999999999998</v>
      </c>
      <c r="D224" s="39">
        <v>2519.09</v>
      </c>
      <c r="G224" s="39">
        <v>0</v>
      </c>
      <c r="H224" s="39">
        <v>207.18</v>
      </c>
      <c r="I224" s="39">
        <v>30.59</v>
      </c>
      <c r="J224" s="39">
        <v>0</v>
      </c>
      <c r="K224" s="39">
        <v>237.77</v>
      </c>
      <c r="L224" s="39">
        <v>2281.3200000000002</v>
      </c>
      <c r="M224" s="39">
        <v>201.52</v>
      </c>
      <c r="O224" t="s">
        <v>72</v>
      </c>
    </row>
    <row r="225" spans="1:15" hidden="1" x14ac:dyDescent="0.25">
      <c r="A225" t="s">
        <v>338</v>
      </c>
      <c r="B225" s="39">
        <v>3856.3</v>
      </c>
      <c r="C225" s="39">
        <v>260.39999999999998</v>
      </c>
      <c r="D225" s="39">
        <v>4116.7</v>
      </c>
      <c r="G225" s="39">
        <v>0</v>
      </c>
      <c r="H225" s="39">
        <v>402.51</v>
      </c>
      <c r="I225" s="39">
        <v>202.33</v>
      </c>
      <c r="J225" s="39">
        <v>0</v>
      </c>
      <c r="K225" s="39">
        <v>604.84</v>
      </c>
      <c r="L225" s="39">
        <v>3511.86</v>
      </c>
      <c r="M225" s="39">
        <v>329.33</v>
      </c>
      <c r="O225" t="s">
        <v>220</v>
      </c>
    </row>
    <row r="226" spans="1:15" hidden="1" x14ac:dyDescent="0.25">
      <c r="A226" t="s">
        <v>339</v>
      </c>
      <c r="B226" s="39">
        <v>2258.69</v>
      </c>
      <c r="C226" s="39">
        <v>688.7</v>
      </c>
      <c r="D226" s="39">
        <v>2947.3900000000003</v>
      </c>
      <c r="G226" s="39">
        <v>0</v>
      </c>
      <c r="H226" s="39">
        <v>257.01</v>
      </c>
      <c r="I226" s="39">
        <v>58.98</v>
      </c>
      <c r="J226" s="39">
        <v>0</v>
      </c>
      <c r="K226" s="39">
        <v>315.99</v>
      </c>
      <c r="L226" s="39">
        <v>2631.4</v>
      </c>
      <c r="M226" s="39">
        <v>235.79</v>
      </c>
      <c r="O226" t="s">
        <v>72</v>
      </c>
    </row>
    <row r="227" spans="1:15" hidden="1" x14ac:dyDescent="0.25">
      <c r="A227" t="s">
        <v>340</v>
      </c>
      <c r="B227" s="39">
        <v>1704.12</v>
      </c>
      <c r="C227" s="39">
        <v>3922.7</v>
      </c>
      <c r="D227" s="39">
        <v>8410.52</v>
      </c>
      <c r="E227" s="39">
        <v>1919.79</v>
      </c>
      <c r="F227" s="39">
        <v>863.91</v>
      </c>
      <c r="G227" s="39">
        <v>0</v>
      </c>
      <c r="H227" s="39">
        <v>167.35</v>
      </c>
      <c r="I227" s="39">
        <v>212.33</v>
      </c>
      <c r="J227" s="39">
        <v>469.05</v>
      </c>
      <c r="K227" s="39">
        <v>848.73</v>
      </c>
      <c r="L227" s="39">
        <v>7561.79</v>
      </c>
      <c r="M227" s="39">
        <v>2624.24</v>
      </c>
      <c r="N227" t="s">
        <v>207</v>
      </c>
      <c r="O227" t="s">
        <v>82</v>
      </c>
    </row>
    <row r="228" spans="1:15" hidden="1" x14ac:dyDescent="0.25">
      <c r="A228" t="s">
        <v>341</v>
      </c>
      <c r="B228" s="39">
        <v>2258.69</v>
      </c>
      <c r="C228" s="39">
        <v>260.39999999999998</v>
      </c>
      <c r="D228" s="39">
        <v>2519.09</v>
      </c>
      <c r="G228" s="39">
        <v>0</v>
      </c>
      <c r="H228" s="39">
        <v>207.18</v>
      </c>
      <c r="I228" s="39">
        <v>30.59</v>
      </c>
      <c r="J228" s="39">
        <v>0</v>
      </c>
      <c r="K228" s="39">
        <v>237.77</v>
      </c>
      <c r="L228" s="39">
        <v>2281.3200000000002</v>
      </c>
      <c r="M228" s="39">
        <v>201.52</v>
      </c>
      <c r="O228" t="s">
        <v>72</v>
      </c>
    </row>
    <row r="229" spans="1:15" hidden="1" x14ac:dyDescent="0.25">
      <c r="A229" t="s">
        <v>342</v>
      </c>
      <c r="B229" s="39">
        <v>2864.68</v>
      </c>
      <c r="C229" s="39">
        <v>260.39999999999998</v>
      </c>
      <c r="D229" s="39">
        <v>3125.08</v>
      </c>
      <c r="G229" s="39">
        <v>0</v>
      </c>
      <c r="H229" s="39">
        <v>278.33</v>
      </c>
      <c r="I229" s="39">
        <v>72.209999999999994</v>
      </c>
      <c r="J229" s="39">
        <v>0</v>
      </c>
      <c r="K229" s="39">
        <v>350.53999999999996</v>
      </c>
      <c r="L229" s="39">
        <v>2774.54</v>
      </c>
      <c r="M229" s="39">
        <v>250</v>
      </c>
      <c r="O229" t="s">
        <v>86</v>
      </c>
    </row>
    <row r="230" spans="1:15" hidden="1" x14ac:dyDescent="0.25">
      <c r="A230" t="s">
        <v>343</v>
      </c>
      <c r="B230" s="39">
        <v>3195.22</v>
      </c>
      <c r="C230" s="39">
        <v>463.58</v>
      </c>
      <c r="D230" s="39">
        <v>3658.7999999999997</v>
      </c>
      <c r="G230" s="39">
        <v>0</v>
      </c>
      <c r="H230" s="39">
        <v>332.33</v>
      </c>
      <c r="I230" s="39">
        <v>131.61000000000001</v>
      </c>
      <c r="J230" s="39">
        <v>83.71</v>
      </c>
      <c r="K230" s="39">
        <v>547.65</v>
      </c>
      <c r="L230" s="39">
        <v>3111.15</v>
      </c>
      <c r="M230" s="39">
        <v>286</v>
      </c>
      <c r="O230" t="s">
        <v>82</v>
      </c>
    </row>
    <row r="231" spans="1:15" hidden="1" x14ac:dyDescent="0.25">
      <c r="A231" t="s">
        <v>344</v>
      </c>
      <c r="B231" s="39">
        <v>2258.69</v>
      </c>
      <c r="C231" s="39">
        <v>260.39999999999998</v>
      </c>
      <c r="D231" s="39">
        <v>2519.09</v>
      </c>
      <c r="G231" s="39">
        <v>0</v>
      </c>
      <c r="H231" s="39">
        <v>207.18</v>
      </c>
      <c r="I231" s="39">
        <v>30.59</v>
      </c>
      <c r="J231" s="39">
        <v>0</v>
      </c>
      <c r="K231" s="39">
        <v>237.77</v>
      </c>
      <c r="L231" s="39">
        <v>2281.3200000000002</v>
      </c>
      <c r="M231" s="39">
        <v>201.52</v>
      </c>
      <c r="O231" t="s">
        <v>72</v>
      </c>
    </row>
    <row r="232" spans="1:15" hidden="1" x14ac:dyDescent="0.25">
      <c r="A232" t="s">
        <v>345</v>
      </c>
      <c r="B232" s="39">
        <v>2258.69</v>
      </c>
      <c r="C232" s="39">
        <v>260.39999999999998</v>
      </c>
      <c r="D232" s="39">
        <v>2519.09</v>
      </c>
      <c r="G232" s="39">
        <v>0</v>
      </c>
      <c r="H232" s="39">
        <v>207.18</v>
      </c>
      <c r="I232" s="39">
        <v>30.59</v>
      </c>
      <c r="J232" s="39">
        <v>0</v>
      </c>
      <c r="K232" s="39">
        <v>237.77</v>
      </c>
      <c r="L232" s="39">
        <v>2281.3200000000002</v>
      </c>
      <c r="M232" s="39">
        <v>201.52</v>
      </c>
      <c r="O232" t="s">
        <v>72</v>
      </c>
    </row>
    <row r="233" spans="1:15" hidden="1" x14ac:dyDescent="0.25">
      <c r="A233" t="s">
        <v>346</v>
      </c>
      <c r="B233" s="39">
        <v>1873.06</v>
      </c>
      <c r="C233" s="39">
        <v>571.17999999999995</v>
      </c>
      <c r="D233" s="39">
        <v>2444.2399999999998</v>
      </c>
      <c r="G233" s="39">
        <v>0</v>
      </c>
      <c r="H233" s="39">
        <v>200.45</v>
      </c>
      <c r="I233" s="39">
        <v>0</v>
      </c>
      <c r="J233" s="39">
        <v>0</v>
      </c>
      <c r="K233" s="39">
        <v>200.45</v>
      </c>
      <c r="L233" s="39">
        <v>2243.79</v>
      </c>
      <c r="M233" s="39">
        <v>195.53</v>
      </c>
      <c r="O233" t="s">
        <v>99</v>
      </c>
    </row>
    <row r="234" spans="1:15" hidden="1" x14ac:dyDescent="0.25">
      <c r="A234" t="s">
        <v>347</v>
      </c>
      <c r="B234" s="39">
        <v>1355.21</v>
      </c>
      <c r="C234" s="39">
        <v>1163.8800000000001</v>
      </c>
      <c r="D234" s="39">
        <v>2519.09</v>
      </c>
      <c r="G234" s="39">
        <v>0</v>
      </c>
      <c r="H234" s="39">
        <v>207.18</v>
      </c>
      <c r="I234" s="39">
        <v>30.59</v>
      </c>
      <c r="J234" s="39">
        <v>0</v>
      </c>
      <c r="K234" s="39">
        <v>237.77</v>
      </c>
      <c r="L234" s="39">
        <v>2281.3200000000002</v>
      </c>
      <c r="M234" s="39">
        <v>201.52</v>
      </c>
      <c r="O234" t="s">
        <v>72</v>
      </c>
    </row>
    <row r="235" spans="1:15" hidden="1" x14ac:dyDescent="0.25">
      <c r="A235" t="s">
        <v>348</v>
      </c>
      <c r="B235" s="39">
        <v>4958.1000000000004</v>
      </c>
      <c r="C235" s="39">
        <v>260.39999999999998</v>
      </c>
      <c r="D235" s="39">
        <v>5218.5</v>
      </c>
      <c r="G235" s="39">
        <v>0</v>
      </c>
      <c r="H235" s="39">
        <v>556.76</v>
      </c>
      <c r="I235" s="39">
        <v>412.76</v>
      </c>
      <c r="J235" s="39">
        <v>0</v>
      </c>
      <c r="K235" s="39">
        <v>969.52</v>
      </c>
      <c r="L235" s="39">
        <v>4248.9799999999996</v>
      </c>
      <c r="M235" s="39">
        <v>417.48</v>
      </c>
      <c r="O235" t="s">
        <v>349</v>
      </c>
    </row>
    <row r="236" spans="1:15" hidden="1" x14ac:dyDescent="0.25">
      <c r="A236" t="s">
        <v>350</v>
      </c>
      <c r="B236" s="39">
        <v>1731.66</v>
      </c>
      <c r="C236" s="39">
        <v>787.43</v>
      </c>
      <c r="D236" s="39">
        <v>2519.09</v>
      </c>
      <c r="G236" s="39">
        <v>0</v>
      </c>
      <c r="H236" s="39">
        <v>207.18</v>
      </c>
      <c r="I236" s="39">
        <v>0</v>
      </c>
      <c r="J236" s="39">
        <v>0</v>
      </c>
      <c r="K236" s="39">
        <v>207.18</v>
      </c>
      <c r="L236" s="39">
        <v>2311.91</v>
      </c>
      <c r="M236" s="39">
        <v>201.52</v>
      </c>
      <c r="O236" t="s">
        <v>72</v>
      </c>
    </row>
    <row r="237" spans="1:15" hidden="1" x14ac:dyDescent="0.25">
      <c r="A237" t="s">
        <v>351</v>
      </c>
      <c r="B237" s="39">
        <v>3088.71</v>
      </c>
      <c r="C237" s="39">
        <v>366.91</v>
      </c>
      <c r="D237" s="39">
        <v>3455.62</v>
      </c>
      <c r="G237" s="39">
        <v>0</v>
      </c>
      <c r="H237" s="39">
        <v>317.99</v>
      </c>
      <c r="I237" s="39">
        <v>115.84</v>
      </c>
      <c r="J237" s="39">
        <v>0</v>
      </c>
      <c r="K237" s="39">
        <v>433.83000000000004</v>
      </c>
      <c r="L237" s="39">
        <v>3021.79</v>
      </c>
      <c r="M237" s="39">
        <v>276.44</v>
      </c>
      <c r="O237" t="s">
        <v>82</v>
      </c>
    </row>
    <row r="238" spans="1:15" hidden="1" x14ac:dyDescent="0.25">
      <c r="A238" t="s">
        <v>352</v>
      </c>
      <c r="B238" s="39">
        <v>3856.3</v>
      </c>
      <c r="C238" s="39">
        <v>260.39999999999998</v>
      </c>
      <c r="D238" s="39">
        <v>4116.7</v>
      </c>
      <c r="G238" s="39">
        <v>0</v>
      </c>
      <c r="H238" s="39">
        <v>402.51</v>
      </c>
      <c r="I238" s="39">
        <v>173.89</v>
      </c>
      <c r="J238" s="39">
        <v>0</v>
      </c>
      <c r="K238" s="39">
        <v>576.4</v>
      </c>
      <c r="L238" s="39">
        <v>3540.3</v>
      </c>
      <c r="M238" s="39">
        <v>329.33</v>
      </c>
      <c r="O238" t="s">
        <v>353</v>
      </c>
    </row>
    <row r="239" spans="1:15" hidden="1" x14ac:dyDescent="0.25">
      <c r="A239" t="s">
        <v>354</v>
      </c>
      <c r="B239" s="39">
        <v>2258.69</v>
      </c>
      <c r="C239" s="39">
        <v>574.30999999999995</v>
      </c>
      <c r="D239" s="39">
        <v>2833</v>
      </c>
      <c r="G239" s="39">
        <v>0</v>
      </c>
      <c r="H239" s="39">
        <v>240.6</v>
      </c>
      <c r="I239" s="39">
        <v>16.5</v>
      </c>
      <c r="J239" s="39">
        <v>134.61000000000001</v>
      </c>
      <c r="K239" s="39">
        <v>391.71000000000004</v>
      </c>
      <c r="L239" s="39">
        <v>2441.29</v>
      </c>
      <c r="M239" s="39">
        <v>224.84</v>
      </c>
      <c r="O239" t="s">
        <v>72</v>
      </c>
    </row>
    <row r="240" spans="1:15" hidden="1" x14ac:dyDescent="0.25">
      <c r="A240" t="s">
        <v>355</v>
      </c>
      <c r="B240" s="39">
        <v>3195.22</v>
      </c>
      <c r="C240" s="39">
        <v>278.3</v>
      </c>
      <c r="D240" s="39">
        <v>3473.52</v>
      </c>
      <c r="G240" s="39">
        <v>0</v>
      </c>
      <c r="H240" s="39">
        <v>320.14</v>
      </c>
      <c r="I240" s="39">
        <v>118.21</v>
      </c>
      <c r="J240" s="39">
        <v>0</v>
      </c>
      <c r="K240" s="39">
        <v>438.34999999999997</v>
      </c>
      <c r="L240" s="39">
        <v>3035.17</v>
      </c>
      <c r="M240" s="39">
        <v>277.88</v>
      </c>
      <c r="O240" t="s">
        <v>82</v>
      </c>
    </row>
    <row r="241" spans="1:15" hidden="1" x14ac:dyDescent="0.25">
      <c r="A241" t="s">
        <v>356</v>
      </c>
      <c r="B241" s="39">
        <v>2258.69</v>
      </c>
      <c r="C241" s="39">
        <v>251.72</v>
      </c>
      <c r="D241" s="39">
        <v>2510.41</v>
      </c>
      <c r="G241" s="39">
        <v>0</v>
      </c>
      <c r="H241" s="39">
        <v>192.85</v>
      </c>
      <c r="I241" s="39">
        <v>0</v>
      </c>
      <c r="J241" s="39">
        <v>150.58000000000001</v>
      </c>
      <c r="K241" s="39">
        <v>343.43</v>
      </c>
      <c r="L241" s="39">
        <v>2166.98</v>
      </c>
      <c r="M241" s="39">
        <v>188.78</v>
      </c>
      <c r="O241" t="s">
        <v>72</v>
      </c>
    </row>
    <row r="242" spans="1:15" hidden="1" x14ac:dyDescent="0.25">
      <c r="A242" t="s">
        <v>357</v>
      </c>
      <c r="B242" s="39">
        <v>2258.69</v>
      </c>
      <c r="C242" s="39">
        <v>661.92</v>
      </c>
      <c r="D242" s="39">
        <v>2920.61</v>
      </c>
      <c r="G242" s="39">
        <v>0</v>
      </c>
      <c r="H242" s="39">
        <v>253.79</v>
      </c>
      <c r="I242" s="39">
        <v>42.99</v>
      </c>
      <c r="J242" s="39">
        <v>0</v>
      </c>
      <c r="K242" s="39">
        <v>296.77999999999997</v>
      </c>
      <c r="L242" s="39">
        <v>2623.83</v>
      </c>
      <c r="M242" s="39">
        <v>233.64</v>
      </c>
      <c r="O242" t="s">
        <v>72</v>
      </c>
    </row>
    <row r="243" spans="1:15" hidden="1" x14ac:dyDescent="0.25">
      <c r="A243" t="s">
        <v>358</v>
      </c>
      <c r="B243" s="39">
        <v>5485.13</v>
      </c>
      <c r="C243" s="39">
        <v>1469.67</v>
      </c>
      <c r="D243" s="39">
        <v>6954.8</v>
      </c>
      <c r="G243" s="39">
        <v>0</v>
      </c>
      <c r="H243" s="39">
        <v>799.85</v>
      </c>
      <c r="I243" s="39">
        <v>718.98</v>
      </c>
      <c r="J243" s="39">
        <v>0</v>
      </c>
      <c r="K243" s="39">
        <v>1518.83</v>
      </c>
      <c r="L243" s="39">
        <v>5435.97</v>
      </c>
      <c r="M243" s="39">
        <v>556.38</v>
      </c>
      <c r="O243" t="s">
        <v>281</v>
      </c>
    </row>
    <row r="244" spans="1:15" hidden="1" x14ac:dyDescent="0.25">
      <c r="A244" t="s">
        <v>359</v>
      </c>
      <c r="B244" s="39">
        <v>150.58000000000001</v>
      </c>
      <c r="C244" s="39">
        <v>2834.96</v>
      </c>
      <c r="D244" s="39">
        <v>5644.5599999999995</v>
      </c>
      <c r="E244" s="39">
        <v>2239.1799999999998</v>
      </c>
      <c r="F244" s="39">
        <v>419.84</v>
      </c>
      <c r="G244" s="39">
        <v>0</v>
      </c>
      <c r="H244" s="39">
        <v>47.57</v>
      </c>
      <c r="I244" s="39">
        <v>14.89</v>
      </c>
      <c r="J244" s="39">
        <v>0</v>
      </c>
      <c r="K244" s="39">
        <v>62.46</v>
      </c>
      <c r="L244" s="39">
        <v>5582.1</v>
      </c>
      <c r="M244" s="39">
        <v>1976.59</v>
      </c>
      <c r="N244" t="s">
        <v>207</v>
      </c>
      <c r="O244" t="s">
        <v>72</v>
      </c>
    </row>
    <row r="245" spans="1:15" hidden="1" x14ac:dyDescent="0.25">
      <c r="A245" t="s">
        <v>360</v>
      </c>
      <c r="B245" s="39">
        <v>2258.69</v>
      </c>
      <c r="C245" s="39">
        <v>688.7</v>
      </c>
      <c r="D245" s="39">
        <v>2947.3900000000003</v>
      </c>
      <c r="G245" s="39">
        <v>0</v>
      </c>
      <c r="H245" s="39">
        <v>257.01</v>
      </c>
      <c r="I245" s="39">
        <v>58.98</v>
      </c>
      <c r="J245" s="39">
        <v>0</v>
      </c>
      <c r="K245" s="39">
        <v>315.99</v>
      </c>
      <c r="L245" s="39">
        <v>2631.4</v>
      </c>
      <c r="M245" s="39">
        <v>235.79</v>
      </c>
      <c r="O245" t="s">
        <v>72</v>
      </c>
    </row>
    <row r="246" spans="1:15" hidden="1" x14ac:dyDescent="0.25">
      <c r="A246" t="s">
        <v>361</v>
      </c>
      <c r="B246" s="39">
        <v>2258.69</v>
      </c>
      <c r="C246" s="39">
        <v>260.39999999999998</v>
      </c>
      <c r="D246" s="39">
        <v>2519.09</v>
      </c>
      <c r="G246" s="39">
        <v>0</v>
      </c>
      <c r="H246" s="39">
        <v>207.18</v>
      </c>
      <c r="I246" s="39">
        <v>30.59</v>
      </c>
      <c r="J246" s="39">
        <v>0</v>
      </c>
      <c r="K246" s="39">
        <v>237.77</v>
      </c>
      <c r="L246" s="39">
        <v>2281.3200000000002</v>
      </c>
      <c r="M246" s="39">
        <v>201.52</v>
      </c>
      <c r="O246" t="s">
        <v>72</v>
      </c>
    </row>
    <row r="247" spans="1:15" hidden="1" x14ac:dyDescent="0.25">
      <c r="A247" t="s">
        <v>362</v>
      </c>
      <c r="B247" s="39">
        <v>0</v>
      </c>
      <c r="C247" s="39">
        <v>2353.8200000000002</v>
      </c>
      <c r="D247" s="39">
        <v>2353.8200000000002</v>
      </c>
      <c r="G247" s="39">
        <v>0</v>
      </c>
      <c r="H247" s="39">
        <v>0</v>
      </c>
      <c r="I247" s="39">
        <v>0</v>
      </c>
      <c r="J247" s="39">
        <v>2353.8200000000002</v>
      </c>
      <c r="K247" s="39">
        <v>2353.8200000000002</v>
      </c>
      <c r="L247" s="39">
        <v>0</v>
      </c>
      <c r="M247" s="39">
        <v>0</v>
      </c>
      <c r="O247" t="s">
        <v>236</v>
      </c>
    </row>
    <row r="248" spans="1:15" hidden="1" x14ac:dyDescent="0.25">
      <c r="A248" t="s">
        <v>363</v>
      </c>
      <c r="B248" s="39">
        <v>2258.69</v>
      </c>
      <c r="C248" s="39">
        <v>260.39999999999998</v>
      </c>
      <c r="D248" s="39">
        <v>2519.09</v>
      </c>
      <c r="G248" s="39">
        <v>0</v>
      </c>
      <c r="H248" s="39">
        <v>207.18</v>
      </c>
      <c r="I248" s="39">
        <v>16.37</v>
      </c>
      <c r="J248" s="39">
        <v>0</v>
      </c>
      <c r="K248" s="39">
        <v>223.55</v>
      </c>
      <c r="L248" s="39">
        <v>2295.54</v>
      </c>
      <c r="M248" s="39">
        <v>201.52</v>
      </c>
      <c r="O248" t="s">
        <v>114</v>
      </c>
    </row>
    <row r="249" spans="1:15" hidden="1" x14ac:dyDescent="0.25">
      <c r="A249" t="s">
        <v>364</v>
      </c>
      <c r="B249" s="39">
        <v>2258.69</v>
      </c>
      <c r="C249" s="39">
        <v>418.17</v>
      </c>
      <c r="D249" s="39">
        <v>2676.86</v>
      </c>
      <c r="G249" s="39">
        <v>0</v>
      </c>
      <c r="H249" s="39">
        <v>224.54</v>
      </c>
      <c r="I249" s="39">
        <v>0</v>
      </c>
      <c r="J249" s="39">
        <v>0</v>
      </c>
      <c r="K249" s="39">
        <v>224.54</v>
      </c>
      <c r="L249" s="39">
        <v>2452.3200000000002</v>
      </c>
      <c r="M249" s="39">
        <v>214.14</v>
      </c>
      <c r="O249" t="s">
        <v>72</v>
      </c>
    </row>
    <row r="250" spans="1:15" hidden="1" x14ac:dyDescent="0.25">
      <c r="A250" t="s">
        <v>365</v>
      </c>
      <c r="B250" s="39">
        <v>3856.3</v>
      </c>
      <c r="C250" s="39">
        <v>260.39999999999998</v>
      </c>
      <c r="D250" s="39">
        <v>4116.7</v>
      </c>
      <c r="G250" s="39">
        <v>0</v>
      </c>
      <c r="H250" s="39">
        <v>402.51</v>
      </c>
      <c r="I250" s="39">
        <v>202.33</v>
      </c>
      <c r="J250" s="39">
        <v>0</v>
      </c>
      <c r="K250" s="39">
        <v>604.84</v>
      </c>
      <c r="L250" s="39">
        <v>3511.86</v>
      </c>
      <c r="M250" s="39">
        <v>329.33</v>
      </c>
      <c r="O250" t="s">
        <v>366</v>
      </c>
    </row>
    <row r="251" spans="1:15" hidden="1" x14ac:dyDescent="0.25">
      <c r="A251" t="s">
        <v>367</v>
      </c>
      <c r="B251" s="39">
        <v>4958.1000000000004</v>
      </c>
      <c r="C251" s="39">
        <v>260.39999999999998</v>
      </c>
      <c r="D251" s="39">
        <v>5218.5</v>
      </c>
      <c r="G251" s="39">
        <v>0</v>
      </c>
      <c r="H251" s="39">
        <v>556.76</v>
      </c>
      <c r="I251" s="39">
        <v>412.76</v>
      </c>
      <c r="J251" s="39">
        <v>0</v>
      </c>
      <c r="K251" s="39">
        <v>969.52</v>
      </c>
      <c r="L251" s="39">
        <v>4248.9799999999996</v>
      </c>
      <c r="M251" s="39">
        <v>417.48</v>
      </c>
      <c r="O251" t="s">
        <v>368</v>
      </c>
    </row>
    <row r="252" spans="1:15" hidden="1" x14ac:dyDescent="0.25">
      <c r="A252" t="s">
        <v>369</v>
      </c>
      <c r="B252" s="39">
        <v>3525.76</v>
      </c>
      <c r="C252" s="39">
        <v>845.39</v>
      </c>
      <c r="D252" s="39">
        <v>4371.1500000000005</v>
      </c>
      <c r="G252" s="39">
        <v>0</v>
      </c>
      <c r="H252" s="39">
        <v>438.13</v>
      </c>
      <c r="I252" s="39">
        <v>248.8</v>
      </c>
      <c r="J252" s="39">
        <v>0</v>
      </c>
      <c r="K252" s="39">
        <v>686.93000000000006</v>
      </c>
      <c r="L252" s="39">
        <v>3684.22</v>
      </c>
      <c r="M252" s="39">
        <v>349.69</v>
      </c>
      <c r="O252" t="s">
        <v>88</v>
      </c>
    </row>
    <row r="253" spans="1:15" hidden="1" x14ac:dyDescent="0.25">
      <c r="A253" t="s">
        <v>370</v>
      </c>
      <c r="B253" s="39">
        <v>2258.69</v>
      </c>
      <c r="C253" s="39">
        <v>260.39999999999998</v>
      </c>
      <c r="D253" s="39">
        <v>2519.09</v>
      </c>
      <c r="G253" s="39">
        <v>0</v>
      </c>
      <c r="H253" s="39">
        <v>207.18</v>
      </c>
      <c r="I253" s="39">
        <v>16.37</v>
      </c>
      <c r="J253" s="39">
        <v>0</v>
      </c>
      <c r="K253" s="39">
        <v>223.55</v>
      </c>
      <c r="L253" s="39">
        <v>2295.54</v>
      </c>
      <c r="M253" s="39">
        <v>201.52</v>
      </c>
      <c r="O253" t="s">
        <v>72</v>
      </c>
    </row>
    <row r="254" spans="1:15" hidden="1" x14ac:dyDescent="0.25">
      <c r="A254" t="s">
        <v>371</v>
      </c>
      <c r="B254" s="39">
        <v>1873.06</v>
      </c>
      <c r="C254" s="39">
        <v>593.37</v>
      </c>
      <c r="D254" s="39">
        <v>2466.4299999999998</v>
      </c>
      <c r="G254" s="39">
        <v>0</v>
      </c>
      <c r="H254" s="39">
        <v>202.44</v>
      </c>
      <c r="I254" s="39">
        <v>27</v>
      </c>
      <c r="J254" s="39">
        <v>0</v>
      </c>
      <c r="K254" s="39">
        <v>229.44</v>
      </c>
      <c r="L254" s="39">
        <v>2236.9899999999998</v>
      </c>
      <c r="M254" s="39">
        <v>197.31</v>
      </c>
      <c r="O254" t="s">
        <v>99</v>
      </c>
    </row>
    <row r="255" spans="1:15" hidden="1" x14ac:dyDescent="0.25">
      <c r="A255" t="s">
        <v>372</v>
      </c>
      <c r="B255" s="39">
        <v>2258.69</v>
      </c>
      <c r="C255" s="39">
        <v>715.46</v>
      </c>
      <c r="D255" s="39">
        <v>2974.15</v>
      </c>
      <c r="G255" s="39">
        <v>0</v>
      </c>
      <c r="H255" s="39">
        <v>260.22000000000003</v>
      </c>
      <c r="I255" s="39">
        <v>60.74</v>
      </c>
      <c r="J255" s="39">
        <v>0</v>
      </c>
      <c r="K255" s="39">
        <v>320.96000000000004</v>
      </c>
      <c r="L255" s="39">
        <v>2653.19</v>
      </c>
      <c r="M255" s="39">
        <v>237.93</v>
      </c>
      <c r="O255" t="s">
        <v>97</v>
      </c>
    </row>
    <row r="256" spans="1:15" hidden="1" x14ac:dyDescent="0.25">
      <c r="A256" t="s">
        <v>373</v>
      </c>
      <c r="B256" s="39">
        <v>2258.69</v>
      </c>
      <c r="C256" s="39">
        <v>251.72</v>
      </c>
      <c r="D256" s="39">
        <v>2510.41</v>
      </c>
      <c r="G256" s="39">
        <v>0</v>
      </c>
      <c r="H256" s="39">
        <v>192.85</v>
      </c>
      <c r="I256" s="39">
        <v>0</v>
      </c>
      <c r="J256" s="39">
        <v>150.58000000000001</v>
      </c>
      <c r="K256" s="39">
        <v>343.43</v>
      </c>
      <c r="L256" s="39">
        <v>2166.98</v>
      </c>
      <c r="M256" s="39">
        <v>188.78</v>
      </c>
      <c r="O256" t="s">
        <v>72</v>
      </c>
    </row>
    <row r="257" spans="1:15" hidden="1" x14ac:dyDescent="0.25">
      <c r="A257" t="s">
        <v>374</v>
      </c>
      <c r="B257" s="39">
        <v>2032.82</v>
      </c>
      <c r="C257" s="39">
        <v>784.14</v>
      </c>
      <c r="D257" s="39">
        <v>2816.96</v>
      </c>
      <c r="G257" s="39">
        <v>0</v>
      </c>
      <c r="H257" s="39">
        <v>220.32</v>
      </c>
      <c r="I257" s="39">
        <v>38.799999999999997</v>
      </c>
      <c r="J257" s="39">
        <v>175.3</v>
      </c>
      <c r="K257" s="39">
        <v>434.42</v>
      </c>
      <c r="L257" s="39">
        <v>2382.54</v>
      </c>
      <c r="M257" s="39">
        <v>211.33</v>
      </c>
      <c r="O257" t="s">
        <v>72</v>
      </c>
    </row>
    <row r="258" spans="1:15" hidden="1" x14ac:dyDescent="0.25">
      <c r="A258" t="s">
        <v>375</v>
      </c>
      <c r="B258" s="39">
        <v>5509</v>
      </c>
      <c r="C258" s="39">
        <v>1000</v>
      </c>
      <c r="D258" s="39">
        <v>6509</v>
      </c>
      <c r="G258" s="39">
        <v>0</v>
      </c>
      <c r="H258" s="39">
        <v>737.43</v>
      </c>
      <c r="I258" s="39">
        <v>665.68</v>
      </c>
      <c r="J258" s="39">
        <v>0</v>
      </c>
      <c r="K258" s="39">
        <v>1403.11</v>
      </c>
      <c r="L258" s="39">
        <v>5105.8900000000003</v>
      </c>
      <c r="M258" s="39">
        <v>520.72</v>
      </c>
      <c r="O258" t="s">
        <v>376</v>
      </c>
    </row>
    <row r="259" spans="1:15" hidden="1" x14ac:dyDescent="0.25">
      <c r="A259" t="s">
        <v>377</v>
      </c>
      <c r="B259" s="39">
        <v>2093.42</v>
      </c>
      <c r="C259" s="39">
        <v>260.39999999999998</v>
      </c>
      <c r="D259" s="39">
        <v>2353.8200000000002</v>
      </c>
      <c r="G259" s="39">
        <v>0</v>
      </c>
      <c r="H259" s="39">
        <v>192.31</v>
      </c>
      <c r="I259" s="39">
        <v>19.309999999999999</v>
      </c>
      <c r="J259" s="39">
        <v>0</v>
      </c>
      <c r="K259" s="39">
        <v>211.62</v>
      </c>
      <c r="L259" s="39">
        <v>2142.1999999999998</v>
      </c>
      <c r="M259" s="39">
        <v>188.3</v>
      </c>
      <c r="O259" t="s">
        <v>236</v>
      </c>
    </row>
    <row r="260" spans="1:15" hidden="1" x14ac:dyDescent="0.25">
      <c r="A260" t="s">
        <v>378</v>
      </c>
      <c r="B260" s="39">
        <v>1873.06</v>
      </c>
      <c r="C260" s="39">
        <v>260.39999999999998</v>
      </c>
      <c r="D260" s="39">
        <v>2133.46</v>
      </c>
      <c r="G260" s="39">
        <v>0</v>
      </c>
      <c r="H260" s="39">
        <v>172.48</v>
      </c>
      <c r="I260" s="39">
        <v>0</v>
      </c>
      <c r="J260" s="39">
        <v>0</v>
      </c>
      <c r="K260" s="39">
        <v>172.48</v>
      </c>
      <c r="L260" s="39">
        <v>1960.98</v>
      </c>
      <c r="M260" s="39">
        <v>170.67</v>
      </c>
      <c r="O260" t="s">
        <v>99</v>
      </c>
    </row>
    <row r="261" spans="1:15" hidden="1" x14ac:dyDescent="0.25">
      <c r="A261" t="s">
        <v>379</v>
      </c>
      <c r="B261" s="39">
        <v>1873.06</v>
      </c>
      <c r="C261" s="39">
        <v>260.39999999999998</v>
      </c>
      <c r="D261" s="39">
        <v>2133.46</v>
      </c>
      <c r="G261" s="39">
        <v>0</v>
      </c>
      <c r="H261" s="39">
        <v>172.48</v>
      </c>
      <c r="I261" s="39">
        <v>0</v>
      </c>
      <c r="J261" s="39">
        <v>0</v>
      </c>
      <c r="K261" s="39">
        <v>172.48</v>
      </c>
      <c r="L261" s="39">
        <v>1960.98</v>
      </c>
      <c r="M261" s="39">
        <v>170.67</v>
      </c>
      <c r="O261" t="s">
        <v>99</v>
      </c>
    </row>
    <row r="262" spans="1:15" hidden="1" x14ac:dyDescent="0.25">
      <c r="A262" t="s">
        <v>380</v>
      </c>
      <c r="B262" s="39">
        <v>3525.76</v>
      </c>
      <c r="C262" s="39">
        <v>702.08</v>
      </c>
      <c r="D262" s="39">
        <v>4227.84</v>
      </c>
      <c r="G262" s="39">
        <v>0</v>
      </c>
      <c r="H262" s="39">
        <v>385.16</v>
      </c>
      <c r="I262" s="39">
        <v>179.39</v>
      </c>
      <c r="J262" s="39">
        <v>391.31</v>
      </c>
      <c r="K262" s="39">
        <v>955.8599999999999</v>
      </c>
      <c r="L262" s="39">
        <v>3271.98</v>
      </c>
      <c r="M262" s="39">
        <v>319.41000000000003</v>
      </c>
      <c r="O262" t="s">
        <v>88</v>
      </c>
    </row>
    <row r="263" spans="1:15" hidden="1" x14ac:dyDescent="0.25">
      <c r="A263" t="s">
        <v>381</v>
      </c>
      <c r="B263" s="39">
        <v>2183.4</v>
      </c>
      <c r="C263" s="39">
        <v>327.01</v>
      </c>
      <c r="D263" s="39">
        <v>2510.41</v>
      </c>
      <c r="G263" s="39">
        <v>0</v>
      </c>
      <c r="H263" s="39">
        <v>192.85</v>
      </c>
      <c r="I263" s="39">
        <v>0</v>
      </c>
      <c r="J263" s="39">
        <v>150.58000000000001</v>
      </c>
      <c r="K263" s="39">
        <v>343.43</v>
      </c>
      <c r="L263" s="39">
        <v>2166.98</v>
      </c>
      <c r="M263" s="39">
        <v>188.78</v>
      </c>
      <c r="O263" t="s">
        <v>72</v>
      </c>
    </row>
    <row r="264" spans="1:15" hidden="1" x14ac:dyDescent="0.25">
      <c r="A264" t="s">
        <v>382</v>
      </c>
      <c r="B264" s="39">
        <v>4958.1000000000004</v>
      </c>
      <c r="C264" s="39">
        <v>1016.29</v>
      </c>
      <c r="D264" s="39">
        <v>5974.39</v>
      </c>
      <c r="G264" s="39">
        <v>0</v>
      </c>
      <c r="H264" s="39">
        <v>662.59</v>
      </c>
      <c r="I264" s="39">
        <v>591.39</v>
      </c>
      <c r="J264" s="39">
        <v>0</v>
      </c>
      <c r="K264" s="39">
        <v>1253.98</v>
      </c>
      <c r="L264" s="39">
        <v>4720.41</v>
      </c>
      <c r="M264" s="39">
        <v>477.95</v>
      </c>
      <c r="O264" t="s">
        <v>294</v>
      </c>
    </row>
    <row r="265" spans="1:15" hidden="1" x14ac:dyDescent="0.25">
      <c r="A265" t="s">
        <v>383</v>
      </c>
      <c r="B265" s="39">
        <v>4958.1000000000004</v>
      </c>
      <c r="C265" s="39">
        <v>1016.29</v>
      </c>
      <c r="D265" s="39">
        <v>5974.39</v>
      </c>
      <c r="G265" s="39">
        <v>0</v>
      </c>
      <c r="H265" s="39">
        <v>662.59</v>
      </c>
      <c r="I265" s="39">
        <v>539.25</v>
      </c>
      <c r="J265" s="39">
        <v>0</v>
      </c>
      <c r="K265" s="39">
        <v>1201.8400000000001</v>
      </c>
      <c r="L265" s="39">
        <v>4772.55</v>
      </c>
      <c r="M265" s="39">
        <v>477.95</v>
      </c>
      <c r="O265" t="s">
        <v>294</v>
      </c>
    </row>
    <row r="266" spans="1:15" hidden="1" x14ac:dyDescent="0.25">
      <c r="A266" t="s">
        <v>384</v>
      </c>
      <c r="B266" s="39">
        <v>3856.3</v>
      </c>
      <c r="C266" s="39">
        <v>1701.82</v>
      </c>
      <c r="D266" s="39">
        <v>5558.12</v>
      </c>
      <c r="G266" s="39">
        <v>0</v>
      </c>
      <c r="H266" s="39">
        <v>604.30999999999995</v>
      </c>
      <c r="I266" s="39">
        <v>440.8</v>
      </c>
      <c r="J266" s="39">
        <v>0</v>
      </c>
      <c r="K266" s="39">
        <v>1045.1099999999999</v>
      </c>
      <c r="L266" s="39">
        <v>4513.01</v>
      </c>
      <c r="M266" s="39">
        <v>444.64</v>
      </c>
      <c r="O266" t="s">
        <v>385</v>
      </c>
    </row>
    <row r="267" spans="1:15" hidden="1" x14ac:dyDescent="0.25">
      <c r="A267" t="s">
        <v>386</v>
      </c>
      <c r="B267" s="39">
        <v>2183.4</v>
      </c>
      <c r="C267" s="39">
        <v>335.69</v>
      </c>
      <c r="D267" s="39">
        <v>2519.09</v>
      </c>
      <c r="G267" s="39">
        <v>0</v>
      </c>
      <c r="H267" s="39">
        <v>207.18</v>
      </c>
      <c r="I267" s="39">
        <v>16.37</v>
      </c>
      <c r="J267" s="39">
        <v>0</v>
      </c>
      <c r="K267" s="39">
        <v>223.55</v>
      </c>
      <c r="L267" s="39">
        <v>2295.54</v>
      </c>
      <c r="M267" s="39">
        <v>201.52</v>
      </c>
      <c r="O267" t="s">
        <v>72</v>
      </c>
    </row>
    <row r="268" spans="1:15" hidden="1" x14ac:dyDescent="0.25">
      <c r="A268" t="s">
        <v>387</v>
      </c>
      <c r="B268" s="39">
        <v>3195.22</v>
      </c>
      <c r="C268" s="39">
        <v>429.95</v>
      </c>
      <c r="D268" s="39">
        <v>3625.1699999999996</v>
      </c>
      <c r="G268" s="39">
        <v>0</v>
      </c>
      <c r="H268" s="39">
        <v>338.34</v>
      </c>
      <c r="I268" s="39">
        <v>81.349999999999994</v>
      </c>
      <c r="J268" s="39">
        <v>0</v>
      </c>
      <c r="K268" s="39">
        <v>419.68999999999994</v>
      </c>
      <c r="L268" s="39">
        <v>3205.48</v>
      </c>
      <c r="M268" s="39">
        <v>290.01</v>
      </c>
      <c r="O268" t="s">
        <v>82</v>
      </c>
    </row>
    <row r="269" spans="1:15" hidden="1" x14ac:dyDescent="0.25">
      <c r="A269" t="s">
        <v>388</v>
      </c>
      <c r="B269" s="39">
        <v>2093.42</v>
      </c>
      <c r="C269" s="39">
        <v>260.39999999999998</v>
      </c>
      <c r="D269" s="39">
        <v>2353.8200000000002</v>
      </c>
      <c r="G269" s="39">
        <v>0</v>
      </c>
      <c r="H269" s="39">
        <v>192.31</v>
      </c>
      <c r="I269" s="39">
        <v>0</v>
      </c>
      <c r="J269" s="39">
        <v>0</v>
      </c>
      <c r="K269" s="39">
        <v>192.31</v>
      </c>
      <c r="L269" s="39">
        <v>2161.5100000000002</v>
      </c>
      <c r="M269" s="39">
        <v>188.3</v>
      </c>
      <c r="O269" t="s">
        <v>236</v>
      </c>
    </row>
    <row r="270" spans="1:15" hidden="1" x14ac:dyDescent="0.25">
      <c r="A270" t="s">
        <v>389</v>
      </c>
      <c r="B270" s="39">
        <v>3525.76</v>
      </c>
      <c r="C270" s="39">
        <v>845.39</v>
      </c>
      <c r="D270" s="39">
        <v>4371.1500000000005</v>
      </c>
      <c r="G270" s="39">
        <v>0</v>
      </c>
      <c r="H270" s="39">
        <v>438.13</v>
      </c>
      <c r="I270" s="39">
        <v>178.28</v>
      </c>
      <c r="J270" s="39">
        <v>0</v>
      </c>
      <c r="K270" s="39">
        <v>616.41</v>
      </c>
      <c r="L270" s="39">
        <v>3754.74</v>
      </c>
      <c r="M270" s="39">
        <v>349.69</v>
      </c>
      <c r="O270" t="s">
        <v>88</v>
      </c>
    </row>
    <row r="271" spans="1:15" hidden="1" x14ac:dyDescent="0.25">
      <c r="A271" t="s">
        <v>390</v>
      </c>
      <c r="B271" s="39">
        <v>3195.22</v>
      </c>
      <c r="C271" s="39">
        <v>260.39999999999998</v>
      </c>
      <c r="D271" s="39">
        <v>3455.62</v>
      </c>
      <c r="G271" s="39">
        <v>0</v>
      </c>
      <c r="H271" s="39">
        <v>317.99</v>
      </c>
      <c r="I271" s="39">
        <v>115.84</v>
      </c>
      <c r="J271" s="39">
        <v>0</v>
      </c>
      <c r="K271" s="39">
        <v>433.83000000000004</v>
      </c>
      <c r="L271" s="39">
        <v>3021.79</v>
      </c>
      <c r="M271" s="39">
        <v>276.44</v>
      </c>
      <c r="O271" t="s">
        <v>82</v>
      </c>
    </row>
    <row r="272" spans="1:15" hidden="1" x14ac:dyDescent="0.25">
      <c r="A272" t="s">
        <v>391</v>
      </c>
      <c r="B272" s="39">
        <v>3525.76</v>
      </c>
      <c r="C272" s="39">
        <v>260.39999999999998</v>
      </c>
      <c r="D272" s="39">
        <v>3786.1600000000003</v>
      </c>
      <c r="G272" s="39">
        <v>0</v>
      </c>
      <c r="H272" s="39">
        <v>357.66</v>
      </c>
      <c r="I272" s="39">
        <v>131.04</v>
      </c>
      <c r="J272" s="39">
        <v>0</v>
      </c>
      <c r="K272" s="39">
        <v>488.70000000000005</v>
      </c>
      <c r="L272" s="39">
        <v>3297.46</v>
      </c>
      <c r="M272" s="39">
        <v>302.89</v>
      </c>
      <c r="O272" t="s">
        <v>88</v>
      </c>
    </row>
    <row r="273" spans="1:15" hidden="1" x14ac:dyDescent="0.25">
      <c r="A273" t="s">
        <v>392</v>
      </c>
      <c r="B273" s="39">
        <v>4792.83</v>
      </c>
      <c r="C273" s="39">
        <v>260.39999999999998</v>
      </c>
      <c r="D273" s="39">
        <v>5053.2299999999996</v>
      </c>
      <c r="G273" s="39">
        <v>0</v>
      </c>
      <c r="H273" s="39">
        <v>533.63</v>
      </c>
      <c r="I273" s="39">
        <v>380.78</v>
      </c>
      <c r="J273" s="39">
        <v>0</v>
      </c>
      <c r="K273" s="39">
        <v>914.41</v>
      </c>
      <c r="L273" s="39">
        <v>4138.82</v>
      </c>
      <c r="M273" s="39">
        <v>404.25</v>
      </c>
      <c r="O273" t="s">
        <v>241</v>
      </c>
    </row>
    <row r="274" spans="1:15" hidden="1" x14ac:dyDescent="0.25">
      <c r="A274" t="s">
        <v>393</v>
      </c>
      <c r="B274" s="39">
        <v>2258.69</v>
      </c>
      <c r="C274" s="39">
        <v>260.39999999999998</v>
      </c>
      <c r="D274" s="39">
        <v>2519.09</v>
      </c>
      <c r="G274" s="39">
        <v>0</v>
      </c>
      <c r="H274" s="39">
        <v>207.18</v>
      </c>
      <c r="I274" s="39">
        <v>30.59</v>
      </c>
      <c r="J274" s="39">
        <v>0</v>
      </c>
      <c r="K274" s="39">
        <v>237.77</v>
      </c>
      <c r="L274" s="39">
        <v>2281.3200000000002</v>
      </c>
      <c r="M274" s="39">
        <v>201.52</v>
      </c>
      <c r="O274" t="s">
        <v>114</v>
      </c>
    </row>
    <row r="275" spans="1:15" hidden="1" x14ac:dyDescent="0.25">
      <c r="A275" t="s">
        <v>394</v>
      </c>
      <c r="B275" s="39">
        <v>4958.1000000000004</v>
      </c>
      <c r="C275" s="39">
        <v>130.19999999999999</v>
      </c>
      <c r="D275" s="39">
        <v>6088.7000000000007</v>
      </c>
      <c r="E275" s="39">
        <v>2479.0500000000002</v>
      </c>
      <c r="G275" s="39">
        <v>0</v>
      </c>
      <c r="H275" s="39">
        <v>678.59</v>
      </c>
      <c r="I275" s="39">
        <v>145.05000000000001</v>
      </c>
      <c r="J275" s="39">
        <v>3039.61</v>
      </c>
      <c r="K275" s="39">
        <v>3863.25</v>
      </c>
      <c r="L275" s="39">
        <v>2225.4499999999998</v>
      </c>
      <c r="M275" s="39">
        <v>487.09</v>
      </c>
      <c r="N275" t="s">
        <v>61</v>
      </c>
      <c r="O275" t="s">
        <v>395</v>
      </c>
    </row>
    <row r="276" spans="1:15" hidden="1" x14ac:dyDescent="0.25">
      <c r="A276" t="s">
        <v>396</v>
      </c>
      <c r="B276" s="39">
        <v>2093.42</v>
      </c>
      <c r="C276" s="39">
        <v>260.39999999999998</v>
      </c>
      <c r="D276" s="39">
        <v>2353.8200000000002</v>
      </c>
      <c r="G276" s="39">
        <v>0</v>
      </c>
      <c r="H276" s="39">
        <v>192.31</v>
      </c>
      <c r="I276" s="39">
        <v>19.309999999999999</v>
      </c>
      <c r="J276" s="39">
        <v>0</v>
      </c>
      <c r="K276" s="39">
        <v>211.62</v>
      </c>
      <c r="L276" s="39">
        <v>2142.1999999999998</v>
      </c>
      <c r="M276" s="39">
        <v>188.3</v>
      </c>
      <c r="O276" t="s">
        <v>236</v>
      </c>
    </row>
    <row r="277" spans="1:15" hidden="1" x14ac:dyDescent="0.25">
      <c r="A277" t="s">
        <v>397</v>
      </c>
      <c r="B277" s="39">
        <v>2258.64</v>
      </c>
      <c r="C277" s="39">
        <v>260.39999999999998</v>
      </c>
      <c r="D277" s="39">
        <v>2519.04</v>
      </c>
      <c r="G277" s="39">
        <v>0</v>
      </c>
      <c r="H277" s="39">
        <v>207.18</v>
      </c>
      <c r="I277" s="39">
        <v>16.37</v>
      </c>
      <c r="J277" s="39">
        <v>0</v>
      </c>
      <c r="K277" s="39">
        <v>223.55</v>
      </c>
      <c r="L277" s="39">
        <v>2295.4899999999998</v>
      </c>
      <c r="M277" s="39">
        <v>201.52</v>
      </c>
      <c r="O277" t="s">
        <v>180</v>
      </c>
    </row>
    <row r="278" spans="1:15" x14ac:dyDescent="0.25">
      <c r="A278" t="s">
        <v>398</v>
      </c>
      <c r="B278" s="39">
        <v>22036</v>
      </c>
      <c r="C278" s="39">
        <v>0</v>
      </c>
      <c r="D278" s="39">
        <v>22036</v>
      </c>
      <c r="G278" s="39">
        <v>0</v>
      </c>
      <c r="H278" s="39">
        <v>877.22</v>
      </c>
      <c r="I278" s="39">
        <v>4897.17</v>
      </c>
      <c r="J278" s="39">
        <v>0</v>
      </c>
      <c r="K278" s="39">
        <v>5774.39</v>
      </c>
      <c r="L278" s="39">
        <v>16261.61</v>
      </c>
      <c r="M278" s="39">
        <v>1762.88</v>
      </c>
      <c r="O278" t="s">
        <v>399</v>
      </c>
    </row>
    <row r="279" spans="1:15" hidden="1" x14ac:dyDescent="0.25">
      <c r="A279" t="s">
        <v>400</v>
      </c>
      <c r="B279" s="39">
        <v>2258.69</v>
      </c>
      <c r="C279" s="39">
        <v>260.39999999999998</v>
      </c>
      <c r="D279" s="39">
        <v>2519.09</v>
      </c>
      <c r="G279" s="39">
        <v>0</v>
      </c>
      <c r="H279" s="39">
        <v>207.18</v>
      </c>
      <c r="I279" s="39">
        <v>30.59</v>
      </c>
      <c r="J279" s="39">
        <v>0</v>
      </c>
      <c r="K279" s="39">
        <v>237.77</v>
      </c>
      <c r="L279" s="39">
        <v>2281.3200000000002</v>
      </c>
      <c r="M279" s="39">
        <v>201.52</v>
      </c>
      <c r="O279" t="s">
        <v>72</v>
      </c>
    </row>
    <row r="280" spans="1:15" hidden="1" x14ac:dyDescent="0.25">
      <c r="A280" t="s">
        <v>401</v>
      </c>
      <c r="B280" s="39">
        <v>2258.69</v>
      </c>
      <c r="C280" s="39">
        <v>260.39999999999998</v>
      </c>
      <c r="D280" s="39">
        <v>2519.09</v>
      </c>
      <c r="G280" s="39">
        <v>0</v>
      </c>
      <c r="H280" s="39">
        <v>207.18</v>
      </c>
      <c r="I280" s="39">
        <v>30.59</v>
      </c>
      <c r="J280" s="39">
        <v>0</v>
      </c>
      <c r="K280" s="39">
        <v>237.77</v>
      </c>
      <c r="L280" s="39">
        <v>2281.3200000000002</v>
      </c>
      <c r="M280" s="39">
        <v>201.52</v>
      </c>
      <c r="O280" t="s">
        <v>72</v>
      </c>
    </row>
    <row r="281" spans="1:15" hidden="1" x14ac:dyDescent="0.25">
      <c r="A281" t="s">
        <v>402</v>
      </c>
      <c r="B281" s="39">
        <v>2589.23</v>
      </c>
      <c r="C281" s="39">
        <v>260.39999999999998</v>
      </c>
      <c r="D281" s="39">
        <v>2849.63</v>
      </c>
      <c r="G281" s="39">
        <v>0</v>
      </c>
      <c r="H281" s="39">
        <v>245.28</v>
      </c>
      <c r="I281" s="39">
        <v>38.31</v>
      </c>
      <c r="J281" s="39">
        <v>0</v>
      </c>
      <c r="K281" s="39">
        <v>283.59000000000003</v>
      </c>
      <c r="L281" s="39">
        <v>2566.04</v>
      </c>
      <c r="M281" s="39">
        <v>227.97</v>
      </c>
      <c r="O281" t="s">
        <v>101</v>
      </c>
    </row>
    <row r="282" spans="1:15" hidden="1" x14ac:dyDescent="0.25">
      <c r="A282" t="s">
        <v>403</v>
      </c>
      <c r="B282" s="39">
        <v>1928.15</v>
      </c>
      <c r="C282" s="39">
        <v>130.19999999999999</v>
      </c>
      <c r="D282" s="39">
        <v>4802.82</v>
      </c>
      <c r="E282" s="39">
        <v>2744.47</v>
      </c>
      <c r="G282" s="39">
        <v>0</v>
      </c>
      <c r="H282" s="39">
        <v>498.57</v>
      </c>
      <c r="I282" s="39">
        <v>45.59</v>
      </c>
      <c r="J282" s="39">
        <v>2466.2199999999998</v>
      </c>
      <c r="K282" s="39">
        <v>3010.3799999999997</v>
      </c>
      <c r="L282" s="39">
        <v>1792.44</v>
      </c>
      <c r="M282" s="39">
        <v>384.21</v>
      </c>
      <c r="N282" t="s">
        <v>61</v>
      </c>
      <c r="O282" t="s">
        <v>404</v>
      </c>
    </row>
    <row r="283" spans="1:15" hidden="1" x14ac:dyDescent="0.25">
      <c r="A283" t="s">
        <v>405</v>
      </c>
      <c r="B283" s="39">
        <v>2183.4</v>
      </c>
      <c r="C283" s="39">
        <v>335.69</v>
      </c>
      <c r="D283" s="39">
        <v>2519.09</v>
      </c>
      <c r="G283" s="39">
        <v>0</v>
      </c>
      <c r="H283" s="39">
        <v>207.18</v>
      </c>
      <c r="I283" s="39">
        <v>0</v>
      </c>
      <c r="J283" s="39">
        <v>0</v>
      </c>
      <c r="K283" s="39">
        <v>207.18</v>
      </c>
      <c r="L283" s="39">
        <v>2311.91</v>
      </c>
      <c r="M283" s="39">
        <v>201.52</v>
      </c>
      <c r="O283" t="s">
        <v>72</v>
      </c>
    </row>
    <row r="284" spans="1:15" hidden="1" x14ac:dyDescent="0.25">
      <c r="A284" t="s">
        <v>406</v>
      </c>
      <c r="B284" s="39">
        <v>2258.69</v>
      </c>
      <c r="C284" s="39">
        <v>572.94000000000005</v>
      </c>
      <c r="D284" s="39">
        <v>2831.63</v>
      </c>
      <c r="G284" s="39">
        <v>0</v>
      </c>
      <c r="H284" s="39">
        <v>224.47</v>
      </c>
      <c r="I284" s="39">
        <v>41.09</v>
      </c>
      <c r="J284" s="39">
        <v>155.35</v>
      </c>
      <c r="K284" s="39">
        <v>420.90999999999997</v>
      </c>
      <c r="L284" s="39">
        <v>2410.7199999999998</v>
      </c>
      <c r="M284" s="39">
        <v>214.1</v>
      </c>
      <c r="O284" t="s">
        <v>72</v>
      </c>
    </row>
    <row r="285" spans="1:15" hidden="1" x14ac:dyDescent="0.25">
      <c r="A285" t="s">
        <v>407</v>
      </c>
      <c r="B285" s="39">
        <v>3195.22</v>
      </c>
      <c r="C285" s="39">
        <v>502.26</v>
      </c>
      <c r="D285" s="39">
        <v>3697.4799999999996</v>
      </c>
      <c r="G285" s="39">
        <v>0</v>
      </c>
      <c r="H285" s="39">
        <v>347.02</v>
      </c>
      <c r="I285" s="39">
        <v>147.77000000000001</v>
      </c>
      <c r="J285" s="39">
        <v>0</v>
      </c>
      <c r="K285" s="39">
        <v>494.78999999999996</v>
      </c>
      <c r="L285" s="39">
        <v>3202.69</v>
      </c>
      <c r="M285" s="39">
        <v>295.79000000000002</v>
      </c>
      <c r="O285" t="s">
        <v>82</v>
      </c>
    </row>
    <row r="286" spans="1:15" hidden="1" x14ac:dyDescent="0.25">
      <c r="A286" t="s">
        <v>408</v>
      </c>
      <c r="B286" s="39">
        <v>0</v>
      </c>
      <c r="C286" s="39">
        <v>2519.3200000000002</v>
      </c>
      <c r="D286" s="39">
        <v>2519.3200000000002</v>
      </c>
      <c r="G286" s="39">
        <v>0</v>
      </c>
      <c r="H286" s="39">
        <v>207.2</v>
      </c>
      <c r="I286" s="39">
        <v>16.39</v>
      </c>
      <c r="J286" s="39">
        <v>0</v>
      </c>
      <c r="K286" s="39">
        <v>223.58999999999997</v>
      </c>
      <c r="L286" s="39">
        <v>2295.73</v>
      </c>
      <c r="M286" s="39">
        <v>201.54</v>
      </c>
      <c r="O286" t="s">
        <v>409</v>
      </c>
    </row>
    <row r="287" spans="1:15" hidden="1" x14ac:dyDescent="0.25">
      <c r="A287" t="s">
        <v>410</v>
      </c>
      <c r="B287" s="39">
        <v>4792.83</v>
      </c>
      <c r="C287" s="39">
        <v>260.39999999999998</v>
      </c>
      <c r="D287" s="39">
        <v>5053.2299999999996</v>
      </c>
      <c r="G287" s="39">
        <v>0</v>
      </c>
      <c r="H287" s="39">
        <v>533.63</v>
      </c>
      <c r="I287" s="39">
        <v>380.78</v>
      </c>
      <c r="J287" s="39">
        <v>0</v>
      </c>
      <c r="K287" s="39">
        <v>914.41</v>
      </c>
      <c r="L287" s="39">
        <v>4138.82</v>
      </c>
      <c r="M287" s="39">
        <v>404.25</v>
      </c>
      <c r="O287" t="s">
        <v>241</v>
      </c>
    </row>
    <row r="288" spans="1:15" hidden="1" x14ac:dyDescent="0.25">
      <c r="A288" t="s">
        <v>411</v>
      </c>
      <c r="B288" s="39">
        <v>2258.69</v>
      </c>
      <c r="C288" s="39">
        <v>260.39999999999998</v>
      </c>
      <c r="D288" s="39">
        <v>2519.09</v>
      </c>
      <c r="G288" s="39">
        <v>0</v>
      </c>
      <c r="H288" s="39">
        <v>207.18</v>
      </c>
      <c r="I288" s="39">
        <v>30.59</v>
      </c>
      <c r="J288" s="39">
        <v>0</v>
      </c>
      <c r="K288" s="39">
        <v>237.77</v>
      </c>
      <c r="L288" s="39">
        <v>2281.3200000000002</v>
      </c>
      <c r="M288" s="39">
        <v>201.52</v>
      </c>
      <c r="O288" t="s">
        <v>72</v>
      </c>
    </row>
    <row r="289" spans="1:15" hidden="1" x14ac:dyDescent="0.25">
      <c r="A289" t="s">
        <v>412</v>
      </c>
      <c r="B289" s="39">
        <v>2258.69</v>
      </c>
      <c r="C289" s="39">
        <v>260.39999999999998</v>
      </c>
      <c r="D289" s="39">
        <v>2519.09</v>
      </c>
      <c r="G289" s="39">
        <v>0</v>
      </c>
      <c r="H289" s="39">
        <v>207.18</v>
      </c>
      <c r="I289" s="39">
        <v>30.59</v>
      </c>
      <c r="J289" s="39">
        <v>0</v>
      </c>
      <c r="K289" s="39">
        <v>237.77</v>
      </c>
      <c r="L289" s="39">
        <v>2281.3200000000002</v>
      </c>
      <c r="M289" s="39">
        <v>201.52</v>
      </c>
      <c r="O289" t="s">
        <v>72</v>
      </c>
    </row>
    <row r="290" spans="1:15" hidden="1" x14ac:dyDescent="0.25">
      <c r="A290" t="s">
        <v>413</v>
      </c>
      <c r="B290" s="39">
        <v>651</v>
      </c>
      <c r="C290" s="39">
        <v>0</v>
      </c>
      <c r="D290" s="39">
        <v>651</v>
      </c>
      <c r="G290" s="39">
        <v>0</v>
      </c>
      <c r="H290" s="39">
        <v>48.82</v>
      </c>
      <c r="I290" s="39">
        <v>0</v>
      </c>
      <c r="J290" s="39">
        <v>0</v>
      </c>
      <c r="K290" s="39">
        <v>48.82</v>
      </c>
      <c r="L290" s="39">
        <v>602.17999999999995</v>
      </c>
      <c r="M290" s="39">
        <v>13.02</v>
      </c>
      <c r="O290" t="s">
        <v>212</v>
      </c>
    </row>
    <row r="291" spans="1:15" hidden="1" x14ac:dyDescent="0.25">
      <c r="A291" t="s">
        <v>414</v>
      </c>
      <c r="B291" s="39">
        <v>2183.4</v>
      </c>
      <c r="C291" s="39">
        <v>335.69</v>
      </c>
      <c r="D291" s="39">
        <v>2519.09</v>
      </c>
      <c r="G291" s="39">
        <v>0</v>
      </c>
      <c r="H291" s="39">
        <v>200.52</v>
      </c>
      <c r="I291" s="39">
        <v>25.54</v>
      </c>
      <c r="J291" s="39">
        <v>74.03</v>
      </c>
      <c r="K291" s="39">
        <v>300.09000000000003</v>
      </c>
      <c r="L291" s="39">
        <v>2219</v>
      </c>
      <c r="M291" s="39">
        <v>195.6</v>
      </c>
      <c r="O291" t="s">
        <v>72</v>
      </c>
    </row>
    <row r="292" spans="1:15" hidden="1" x14ac:dyDescent="0.25">
      <c r="A292" t="s">
        <v>415</v>
      </c>
      <c r="B292" s="39">
        <v>3856.3</v>
      </c>
      <c r="C292" s="39">
        <v>1747.52</v>
      </c>
      <c r="D292" s="39">
        <v>5603.82</v>
      </c>
      <c r="G292" s="39">
        <v>0</v>
      </c>
      <c r="H292" s="39">
        <v>610.71</v>
      </c>
      <c r="I292" s="39">
        <v>402</v>
      </c>
      <c r="J292" s="39">
        <v>0</v>
      </c>
      <c r="K292" s="39">
        <v>1012.71</v>
      </c>
      <c r="L292" s="39">
        <v>4591.1099999999997</v>
      </c>
      <c r="M292" s="39">
        <v>448.3</v>
      </c>
      <c r="O292" t="s">
        <v>385</v>
      </c>
    </row>
    <row r="293" spans="1:15" hidden="1" x14ac:dyDescent="0.25">
      <c r="A293" t="s">
        <v>416</v>
      </c>
      <c r="B293" s="39">
        <v>2258.69</v>
      </c>
      <c r="C293" s="39">
        <v>296.98</v>
      </c>
      <c r="D293" s="39">
        <v>2555.67</v>
      </c>
      <c r="G293" s="39">
        <v>0</v>
      </c>
      <c r="H293" s="39">
        <v>210.48</v>
      </c>
      <c r="I293" s="39">
        <v>18.87</v>
      </c>
      <c r="J293" s="39">
        <v>0</v>
      </c>
      <c r="K293" s="39">
        <v>229.35</v>
      </c>
      <c r="L293" s="39">
        <v>2326.3200000000002</v>
      </c>
      <c r="M293" s="39">
        <v>204.45</v>
      </c>
      <c r="O293" t="s">
        <v>417</v>
      </c>
    </row>
    <row r="294" spans="1:15" hidden="1" x14ac:dyDescent="0.25">
      <c r="A294" t="s">
        <v>418</v>
      </c>
      <c r="B294" s="39">
        <v>2258.69</v>
      </c>
      <c r="C294" s="39">
        <v>457.18</v>
      </c>
      <c r="D294" s="39">
        <v>2715.87</v>
      </c>
      <c r="G294" s="39">
        <v>0</v>
      </c>
      <c r="H294" s="39">
        <v>199.18</v>
      </c>
      <c r="I294" s="39">
        <v>10.3</v>
      </c>
      <c r="J294" s="39">
        <v>285.73</v>
      </c>
      <c r="K294" s="39">
        <v>495.21000000000004</v>
      </c>
      <c r="L294" s="39">
        <v>2220.66</v>
      </c>
      <c r="M294" s="39">
        <v>194.41</v>
      </c>
      <c r="O294" t="s">
        <v>72</v>
      </c>
    </row>
    <row r="295" spans="1:15" hidden="1" x14ac:dyDescent="0.25">
      <c r="A295" t="s">
        <v>419</v>
      </c>
      <c r="B295" s="39">
        <v>2258.69</v>
      </c>
      <c r="C295" s="39">
        <v>641.75</v>
      </c>
      <c r="D295" s="39">
        <v>2900.44</v>
      </c>
      <c r="G295" s="39">
        <v>0</v>
      </c>
      <c r="H295" s="39">
        <v>240.41</v>
      </c>
      <c r="I295" s="39">
        <v>21.41</v>
      </c>
      <c r="J295" s="39">
        <v>91.35</v>
      </c>
      <c r="K295" s="39">
        <v>353.16999999999996</v>
      </c>
      <c r="L295" s="39">
        <v>2547.27</v>
      </c>
      <c r="M295" s="39">
        <v>224.72</v>
      </c>
      <c r="O295" t="s">
        <v>72</v>
      </c>
    </row>
    <row r="296" spans="1:15" hidden="1" x14ac:dyDescent="0.25">
      <c r="A296" t="s">
        <v>420</v>
      </c>
      <c r="B296" s="39">
        <v>903.48</v>
      </c>
      <c r="C296" s="39">
        <v>1880.2</v>
      </c>
      <c r="D296" s="39">
        <v>2783.6800000000003</v>
      </c>
      <c r="G296" s="39">
        <v>0</v>
      </c>
      <c r="H296" s="39">
        <v>92.5</v>
      </c>
      <c r="I296" s="39">
        <v>25.44</v>
      </c>
      <c r="J296" s="39">
        <v>258.38</v>
      </c>
      <c r="K296" s="39">
        <v>376.32</v>
      </c>
      <c r="L296" s="39">
        <v>2407.36</v>
      </c>
      <c r="M296" s="39">
        <v>202.02</v>
      </c>
      <c r="O296" t="s">
        <v>97</v>
      </c>
    </row>
    <row r="297" spans="1:15" hidden="1" x14ac:dyDescent="0.25">
      <c r="A297" t="s">
        <v>421</v>
      </c>
      <c r="B297" s="39">
        <v>2589.23</v>
      </c>
      <c r="C297" s="39">
        <v>260.39999999999998</v>
      </c>
      <c r="D297" s="39">
        <v>2849.63</v>
      </c>
      <c r="G297" s="39">
        <v>0</v>
      </c>
      <c r="H297" s="39">
        <v>245.28</v>
      </c>
      <c r="I297" s="39">
        <v>52.53</v>
      </c>
      <c r="J297" s="39">
        <v>0</v>
      </c>
      <c r="K297" s="39">
        <v>297.81</v>
      </c>
      <c r="L297" s="39">
        <v>2551.8200000000002</v>
      </c>
      <c r="M297" s="39">
        <v>227.97</v>
      </c>
      <c r="O297" t="s">
        <v>101</v>
      </c>
    </row>
    <row r="298" spans="1:15" hidden="1" x14ac:dyDescent="0.25">
      <c r="A298" t="s">
        <v>422</v>
      </c>
      <c r="B298" s="39">
        <v>2479.0500000000002</v>
      </c>
      <c r="C298" s="39">
        <v>130.19999999999999</v>
      </c>
      <c r="D298" s="39">
        <v>6088.25</v>
      </c>
      <c r="E298" s="39">
        <v>3479</v>
      </c>
      <c r="G298" s="39">
        <v>0</v>
      </c>
      <c r="H298" s="39">
        <v>678.53</v>
      </c>
      <c r="I298" s="39">
        <v>102.33</v>
      </c>
      <c r="J298" s="39">
        <v>3067.71</v>
      </c>
      <c r="K298" s="39">
        <v>3848.57</v>
      </c>
      <c r="L298" s="39">
        <v>2239.6799999999998</v>
      </c>
      <c r="M298" s="39">
        <v>487.06</v>
      </c>
      <c r="N298" t="s">
        <v>61</v>
      </c>
      <c r="O298" t="s">
        <v>423</v>
      </c>
    </row>
    <row r="299" spans="1:15" hidden="1" x14ac:dyDescent="0.25">
      <c r="A299" t="s">
        <v>424</v>
      </c>
      <c r="B299" s="39">
        <v>2258.69</v>
      </c>
      <c r="C299" s="39">
        <v>307.08</v>
      </c>
      <c r="D299" s="39">
        <v>2565.77</v>
      </c>
      <c r="G299" s="39">
        <v>0</v>
      </c>
      <c r="H299" s="39">
        <v>211.38</v>
      </c>
      <c r="I299" s="39">
        <v>33.78</v>
      </c>
      <c r="J299" s="39">
        <v>0</v>
      </c>
      <c r="K299" s="39">
        <v>245.16</v>
      </c>
      <c r="L299" s="39">
        <v>2320.61</v>
      </c>
      <c r="M299" s="39">
        <v>205.26</v>
      </c>
      <c r="O299" t="s">
        <v>417</v>
      </c>
    </row>
    <row r="300" spans="1:15" hidden="1" x14ac:dyDescent="0.25">
      <c r="A300" t="s">
        <v>425</v>
      </c>
      <c r="B300" s="39">
        <v>22036</v>
      </c>
      <c r="C300" s="39">
        <v>260.39999999999998</v>
      </c>
      <c r="D300" s="39">
        <v>22296.400000000001</v>
      </c>
      <c r="G300" s="39">
        <v>0</v>
      </c>
      <c r="H300" s="39">
        <v>877.22</v>
      </c>
      <c r="I300" s="39">
        <v>5020.91</v>
      </c>
      <c r="J300" s="39">
        <v>0</v>
      </c>
      <c r="K300" s="39">
        <v>5898.13</v>
      </c>
      <c r="L300" s="39">
        <v>16398.27</v>
      </c>
      <c r="M300" s="39">
        <v>1783.71</v>
      </c>
      <c r="O300" t="s">
        <v>426</v>
      </c>
    </row>
    <row r="301" spans="1:15" hidden="1" x14ac:dyDescent="0.25">
      <c r="A301" t="s">
        <v>427</v>
      </c>
      <c r="B301" s="39">
        <v>4958.1000000000004</v>
      </c>
      <c r="C301" s="39">
        <v>365.1</v>
      </c>
      <c r="D301" s="39">
        <v>36273.65</v>
      </c>
      <c r="E301" s="39">
        <v>40789.760000000002</v>
      </c>
      <c r="G301" s="39">
        <v>0</v>
      </c>
      <c r="H301" s="39">
        <v>877.22</v>
      </c>
      <c r="I301" s="39">
        <v>8198.16</v>
      </c>
      <c r="J301" s="39">
        <v>22851.22</v>
      </c>
      <c r="K301" s="39">
        <v>31926.6</v>
      </c>
      <c r="L301" s="39">
        <v>4347.05</v>
      </c>
      <c r="M301" s="39">
        <v>2901.89</v>
      </c>
      <c r="N301" t="s">
        <v>61</v>
      </c>
      <c r="O301" t="s">
        <v>428</v>
      </c>
    </row>
    <row r="302" spans="1:15" hidden="1" x14ac:dyDescent="0.25">
      <c r="A302" t="s">
        <v>429</v>
      </c>
      <c r="B302" s="39">
        <v>2258.69</v>
      </c>
      <c r="C302" s="39">
        <v>340.7</v>
      </c>
      <c r="D302" s="39">
        <v>2599.39</v>
      </c>
      <c r="G302" s="39">
        <v>0</v>
      </c>
      <c r="H302" s="39">
        <v>214.87</v>
      </c>
      <c r="I302" s="39">
        <v>0</v>
      </c>
      <c r="J302" s="39">
        <v>3.14</v>
      </c>
      <c r="K302" s="39">
        <v>218.01</v>
      </c>
      <c r="L302" s="39">
        <v>2381.38</v>
      </c>
      <c r="M302" s="39">
        <v>207.7</v>
      </c>
      <c r="O302" t="s">
        <v>72</v>
      </c>
    </row>
    <row r="303" spans="1:15" hidden="1" x14ac:dyDescent="0.25">
      <c r="A303" t="s">
        <v>430</v>
      </c>
      <c r="B303" s="39">
        <v>5674.27</v>
      </c>
      <c r="C303" s="39">
        <v>260.39999999999998</v>
      </c>
      <c r="D303" s="39">
        <v>5934.67</v>
      </c>
      <c r="G303" s="39">
        <v>0</v>
      </c>
      <c r="H303" s="39">
        <v>657.03</v>
      </c>
      <c r="I303" s="39">
        <v>529.85</v>
      </c>
      <c r="J303" s="39">
        <v>0</v>
      </c>
      <c r="K303" s="39">
        <v>1186.8800000000001</v>
      </c>
      <c r="L303" s="39">
        <v>4747.79</v>
      </c>
      <c r="M303" s="39">
        <v>474.77</v>
      </c>
      <c r="O303" t="s">
        <v>281</v>
      </c>
    </row>
    <row r="304" spans="1:15" hidden="1" x14ac:dyDescent="0.25">
      <c r="A304" t="s">
        <v>431</v>
      </c>
      <c r="B304" s="39">
        <v>2258.69</v>
      </c>
      <c r="C304" s="39">
        <v>260.39999999999998</v>
      </c>
      <c r="D304" s="39">
        <v>2519.09</v>
      </c>
      <c r="G304" s="39">
        <v>0</v>
      </c>
      <c r="H304" s="39">
        <v>207.18</v>
      </c>
      <c r="I304" s="39">
        <v>16.37</v>
      </c>
      <c r="J304" s="39">
        <v>0</v>
      </c>
      <c r="K304" s="39">
        <v>223.55</v>
      </c>
      <c r="L304" s="39">
        <v>2295.54</v>
      </c>
      <c r="M304" s="39">
        <v>201.52</v>
      </c>
      <c r="O304" t="s">
        <v>72</v>
      </c>
    </row>
    <row r="305" spans="1:15" hidden="1" x14ac:dyDescent="0.25">
      <c r="A305" t="s">
        <v>432</v>
      </c>
      <c r="B305" s="39">
        <v>1873.06</v>
      </c>
      <c r="C305" s="39">
        <v>260.39999999999998</v>
      </c>
      <c r="D305" s="39">
        <v>2133.46</v>
      </c>
      <c r="G305" s="39">
        <v>0</v>
      </c>
      <c r="H305" s="39">
        <v>172.48</v>
      </c>
      <c r="I305" s="39">
        <v>0</v>
      </c>
      <c r="J305" s="39">
        <v>0</v>
      </c>
      <c r="K305" s="39">
        <v>172.48</v>
      </c>
      <c r="L305" s="39">
        <v>1960.98</v>
      </c>
      <c r="M305" s="39">
        <v>170.67</v>
      </c>
      <c r="O305" t="s">
        <v>99</v>
      </c>
    </row>
    <row r="306" spans="1:15" hidden="1" x14ac:dyDescent="0.25">
      <c r="A306" t="s">
        <v>433</v>
      </c>
      <c r="B306" s="39">
        <v>2093.42</v>
      </c>
      <c r="C306" s="39">
        <v>0</v>
      </c>
      <c r="D306" s="39">
        <v>2093.42</v>
      </c>
      <c r="G306" s="39">
        <v>0</v>
      </c>
      <c r="H306" s="39">
        <v>168.87</v>
      </c>
      <c r="I306" s="39">
        <v>0</v>
      </c>
      <c r="J306" s="39">
        <v>0</v>
      </c>
      <c r="K306" s="39">
        <v>168.87</v>
      </c>
      <c r="L306" s="39">
        <v>1924.55</v>
      </c>
      <c r="M306" s="39">
        <v>167.47</v>
      </c>
      <c r="O306" t="s">
        <v>236</v>
      </c>
    </row>
    <row r="307" spans="1:15" hidden="1" x14ac:dyDescent="0.25">
      <c r="A307" t="s">
        <v>434</v>
      </c>
      <c r="B307" s="39">
        <v>3525.76</v>
      </c>
      <c r="C307" s="39">
        <v>887.17</v>
      </c>
      <c r="D307" s="39">
        <v>4412.93</v>
      </c>
      <c r="G307" s="39">
        <v>0</v>
      </c>
      <c r="H307" s="39">
        <v>443.98</v>
      </c>
      <c r="I307" s="39">
        <v>183.67</v>
      </c>
      <c r="J307" s="39">
        <v>0</v>
      </c>
      <c r="K307" s="39">
        <v>627.65</v>
      </c>
      <c r="L307" s="39">
        <v>3785.28</v>
      </c>
      <c r="M307" s="39">
        <v>353.03</v>
      </c>
      <c r="O307" t="s">
        <v>88</v>
      </c>
    </row>
    <row r="308" spans="1:15" hidden="1" x14ac:dyDescent="0.25">
      <c r="A308" t="s">
        <v>435</v>
      </c>
      <c r="B308" s="39">
        <v>1731.66</v>
      </c>
      <c r="C308" s="39">
        <v>1112.5999999999999</v>
      </c>
      <c r="D308" s="39">
        <v>2844.26</v>
      </c>
      <c r="G308" s="39">
        <v>0</v>
      </c>
      <c r="H308" s="39">
        <v>244.63</v>
      </c>
      <c r="I308" s="39">
        <v>37.950000000000003</v>
      </c>
      <c r="J308" s="39">
        <v>0</v>
      </c>
      <c r="K308" s="39">
        <v>282.58</v>
      </c>
      <c r="L308" s="39">
        <v>2561.6799999999998</v>
      </c>
      <c r="M308" s="39">
        <v>227.54</v>
      </c>
      <c r="O308" t="s">
        <v>72</v>
      </c>
    </row>
    <row r="309" spans="1:15" hidden="1" x14ac:dyDescent="0.25">
      <c r="A309" t="s">
        <v>436</v>
      </c>
      <c r="B309" s="39">
        <v>2258.69</v>
      </c>
      <c r="C309" s="39">
        <v>260.39999999999998</v>
      </c>
      <c r="D309" s="39">
        <v>2519.09</v>
      </c>
      <c r="G309" s="39">
        <v>0</v>
      </c>
      <c r="H309" s="39">
        <v>207.18</v>
      </c>
      <c r="I309" s="39">
        <v>16.37</v>
      </c>
      <c r="J309" s="39">
        <v>0</v>
      </c>
      <c r="K309" s="39">
        <v>223.55</v>
      </c>
      <c r="L309" s="39">
        <v>2295.54</v>
      </c>
      <c r="M309" s="39">
        <v>201.52</v>
      </c>
      <c r="O309" t="s">
        <v>114</v>
      </c>
    </row>
    <row r="310" spans="1:15" hidden="1" x14ac:dyDescent="0.25">
      <c r="A310" t="s">
        <v>437</v>
      </c>
      <c r="B310" s="39">
        <v>3290.71</v>
      </c>
      <c r="C310" s="39">
        <v>1083.8</v>
      </c>
      <c r="D310" s="39">
        <v>4374.51</v>
      </c>
      <c r="G310" s="39">
        <v>0</v>
      </c>
      <c r="H310" s="39">
        <v>405.7</v>
      </c>
      <c r="I310" s="39">
        <v>205.26</v>
      </c>
      <c r="J310" s="39">
        <v>235.06</v>
      </c>
      <c r="K310" s="39">
        <v>846.02</v>
      </c>
      <c r="L310" s="39">
        <v>3528.49</v>
      </c>
      <c r="M310" s="39">
        <v>331.15</v>
      </c>
      <c r="O310" t="s">
        <v>88</v>
      </c>
    </row>
    <row r="311" spans="1:15" hidden="1" x14ac:dyDescent="0.25">
      <c r="A311" t="s">
        <v>438</v>
      </c>
      <c r="B311" s="39">
        <v>3195.22</v>
      </c>
      <c r="C311" s="39">
        <v>448.3</v>
      </c>
      <c r="D311" s="39">
        <v>3643.52</v>
      </c>
      <c r="G311" s="39">
        <v>0</v>
      </c>
      <c r="H311" s="39">
        <v>340.54</v>
      </c>
      <c r="I311" s="39">
        <v>140.65</v>
      </c>
      <c r="J311" s="39">
        <v>0</v>
      </c>
      <c r="K311" s="39">
        <v>481.19000000000005</v>
      </c>
      <c r="L311" s="39">
        <v>3162.33</v>
      </c>
      <c r="M311" s="39">
        <v>291.48</v>
      </c>
      <c r="O311" t="s">
        <v>82</v>
      </c>
    </row>
    <row r="312" spans="1:15" hidden="1" x14ac:dyDescent="0.25">
      <c r="A312" t="s">
        <v>439</v>
      </c>
      <c r="B312" s="39">
        <v>3195.22</v>
      </c>
      <c r="C312" s="39">
        <v>260.39999999999998</v>
      </c>
      <c r="D312" s="39">
        <v>3455.62</v>
      </c>
      <c r="G312" s="39">
        <v>0</v>
      </c>
      <c r="H312" s="39">
        <v>317.99</v>
      </c>
      <c r="I312" s="39">
        <v>115.84</v>
      </c>
      <c r="J312" s="39">
        <v>0</v>
      </c>
      <c r="K312" s="39">
        <v>433.83000000000004</v>
      </c>
      <c r="L312" s="39">
        <v>3021.79</v>
      </c>
      <c r="M312" s="39">
        <v>276.44</v>
      </c>
      <c r="O312" t="s">
        <v>82</v>
      </c>
    </row>
    <row r="313" spans="1:15" hidden="1" x14ac:dyDescent="0.25">
      <c r="A313" t="s">
        <v>440</v>
      </c>
      <c r="B313" s="39">
        <v>2258.69</v>
      </c>
      <c r="C313" s="39">
        <v>288.58</v>
      </c>
      <c r="D313" s="39">
        <v>2547.27</v>
      </c>
      <c r="G313" s="39">
        <v>0</v>
      </c>
      <c r="H313" s="39">
        <v>209.72</v>
      </c>
      <c r="I313" s="39">
        <v>13.16</v>
      </c>
      <c r="J313" s="39">
        <v>99.46</v>
      </c>
      <c r="K313" s="39">
        <v>322.33999999999997</v>
      </c>
      <c r="L313" s="39">
        <v>2224.9299999999998</v>
      </c>
      <c r="M313" s="39">
        <v>203.77</v>
      </c>
      <c r="O313" t="s">
        <v>72</v>
      </c>
    </row>
    <row r="314" spans="1:15" hidden="1" x14ac:dyDescent="0.25">
      <c r="A314" t="s">
        <v>441</v>
      </c>
      <c r="B314" s="39">
        <v>4310.24</v>
      </c>
      <c r="C314" s="39">
        <v>260.39999999999998</v>
      </c>
      <c r="D314" s="39">
        <v>4570.6399999999994</v>
      </c>
      <c r="G314" s="39">
        <v>0</v>
      </c>
      <c r="H314" s="39">
        <v>466.06</v>
      </c>
      <c r="I314" s="39">
        <v>287.39999999999998</v>
      </c>
      <c r="J314" s="39">
        <v>0</v>
      </c>
      <c r="K314" s="39">
        <v>753.46</v>
      </c>
      <c r="L314" s="39">
        <v>3817.18</v>
      </c>
      <c r="M314" s="39">
        <v>365.65</v>
      </c>
      <c r="O314" t="s">
        <v>442</v>
      </c>
    </row>
    <row r="315" spans="1:15" hidden="1" x14ac:dyDescent="0.25">
      <c r="A315" t="s">
        <v>443</v>
      </c>
      <c r="B315" s="39">
        <v>651</v>
      </c>
      <c r="C315" s="39">
        <v>260.39999999999998</v>
      </c>
      <c r="D315" s="39">
        <v>911.4</v>
      </c>
      <c r="G315" s="39">
        <v>0</v>
      </c>
      <c r="H315" s="39">
        <v>68.349999999999994</v>
      </c>
      <c r="I315" s="39">
        <v>0</v>
      </c>
      <c r="J315" s="39">
        <v>0</v>
      </c>
      <c r="K315" s="39">
        <v>68.349999999999994</v>
      </c>
      <c r="L315" s="39">
        <v>843.05</v>
      </c>
      <c r="M315" s="39">
        <v>18.22</v>
      </c>
      <c r="O315" t="s">
        <v>212</v>
      </c>
    </row>
    <row r="316" spans="1:15" hidden="1" x14ac:dyDescent="0.25">
      <c r="A316" t="s">
        <v>444</v>
      </c>
      <c r="B316" s="39">
        <v>2864.68</v>
      </c>
      <c r="C316" s="39">
        <v>260.39999999999998</v>
      </c>
      <c r="D316" s="39">
        <v>3125.08</v>
      </c>
      <c r="G316" s="39">
        <v>0</v>
      </c>
      <c r="H316" s="39">
        <v>278.33</v>
      </c>
      <c r="I316" s="39">
        <v>72.209999999999994</v>
      </c>
      <c r="J316" s="39">
        <v>0</v>
      </c>
      <c r="K316" s="39">
        <v>350.53999999999996</v>
      </c>
      <c r="L316" s="39">
        <v>2774.54</v>
      </c>
      <c r="M316" s="39">
        <v>250</v>
      </c>
      <c r="O316" t="s">
        <v>445</v>
      </c>
    </row>
  </sheetData>
  <autoFilter ref="A1:A316" xr:uid="{132F7768-9E6F-4A5C-A192-57FAD995623B}">
    <filterColumn colId="0">
      <filters>
        <filter val="ROMERO LEAO GIOVANNETTI"/>
      </filters>
    </filterColumn>
  </autoFilter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RELAÇÃO DIRETORIA INSTITUCIONAL</vt:lpstr>
      <vt:lpstr>Planilha1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2023-03-09T13:48:29Z</cp:lastPrinted>
  <dcterms:created xsi:type="dcterms:W3CDTF">2021-01-12T15:03:34Z</dcterms:created>
  <dcterms:modified xsi:type="dcterms:W3CDTF">2023-03-09T14:02:48Z</dcterms:modified>
</cp:coreProperties>
</file>