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MARCELLA\Publicação\"/>
    </mc:Choice>
  </mc:AlternateContent>
  <xr:revisionPtr revIDLastSave="0" documentId="13_ncr:1_{F43A26DB-8399-4C5D-BC28-9822AF556AC2}" xr6:coauthVersionLast="47" xr6:coauthVersionMax="47" xr10:uidLastSave="{00000000-0000-0000-0000-000000000000}"/>
  <bookViews>
    <workbookView xWindow="-108" yWindow="-108" windowWidth="23256" windowHeight="12456" xr2:uid="{0C7B45A5-CAE1-4EAD-B8EB-C47CF5F0E3AB}"/>
  </bookViews>
  <sheets>
    <sheet name="092025" sheetId="1" r:id="rId1"/>
  </sheets>
  <definedNames>
    <definedName name="_xlnm.Print_Area" localSheetId="0">'092025'!$A$1:$G$52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38" i="1"/>
  <c r="G34" i="1"/>
  <c r="G28" i="1"/>
  <c r="G13" i="1"/>
  <c r="G12" i="1"/>
  <c r="G15" i="1" s="1"/>
</calcChain>
</file>

<file path=xl/sharedStrings.xml><?xml version="1.0" encoding="utf-8"?>
<sst xmlns="http://schemas.openxmlformats.org/spreadsheetml/2006/main" count="36" uniqueCount="25">
  <si>
    <t>Despesas administrativas quando O.S. e unidade gerida se situarem em localidades diversas</t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</si>
  <si>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</si>
  <si>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</si>
  <si>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</si>
  <si>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</si>
  <si>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>Salários e Ordenados</t>
  </si>
  <si>
    <t>Férias</t>
  </si>
  <si>
    <t>Tributos Federais</t>
  </si>
  <si>
    <t>Diárias de Viagens</t>
  </si>
  <si>
    <t>Locação de Imóvel</t>
  </si>
  <si>
    <t>Água e Esgoto</t>
  </si>
  <si>
    <t>Energia Elétrica</t>
  </si>
  <si>
    <t>Telefone</t>
  </si>
  <si>
    <t>Monitoramento</t>
  </si>
  <si>
    <t>Locação de Veículo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</si>
  <si>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</si>
  <si>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</si>
  <si>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</si>
  <si>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</si>
  <si>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</si>
  <si>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</si>
  <si>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</si>
  <si>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Setembro/2025</t>
  </si>
  <si>
    <t>FGTS</t>
  </si>
  <si>
    <t>Serviços de Certificação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</si>
</sst>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142876</xdr:rowOff>
    </xdr:from>
    <xdr:to>
      <xdr:col>5</xdr:col>
      <xdr:colOff>21712</xdr:colOff>
      <xdr:row>5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326F14-2EBC-4EED-A632-CDD0469CD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145" y="325756"/>
          <a:ext cx="2458207" cy="756285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1</xdr:row>
      <xdr:rowOff>142876</xdr:rowOff>
    </xdr:from>
    <xdr:to>
      <xdr:col>5</xdr:col>
      <xdr:colOff>17902</xdr:colOff>
      <xdr:row>5</xdr:row>
      <xdr:rowOff>171451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375301-CD3A-4478-A133-5FF314BE8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145" y="325756"/>
          <a:ext cx="2454397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41</xdr:row>
      <xdr:rowOff>137159</xdr:rowOff>
    </xdr:from>
    <xdr:to>
      <xdr:col>6</xdr:col>
      <xdr:colOff>297181</xdr:colOff>
      <xdr:row>47</xdr:row>
      <xdr:rowOff>106680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C18711C-BAB0-73BC-C736-BFA5C7B6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4021" y="13053059"/>
          <a:ext cx="3223260" cy="1737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dimension ref="A1:H51"/>
  <sheetViews>
    <sheetView tabSelected="1" topLeftCell="A36" zoomScaleNormal="100" workbookViewId="0">
      <selection activeCell="A41" sqref="A41:G50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7.5546875" customWidth="1"/>
    <col min="9" max="9" width="12.88671875" bestFit="1" customWidth="1"/>
  </cols>
  <sheetData>
    <row r="1" spans="1:7" x14ac:dyDescent="0.3">
      <c r="A1" s="11"/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1"/>
      <c r="B3" s="11"/>
      <c r="C3" s="11"/>
      <c r="D3" s="11"/>
      <c r="E3" s="11"/>
      <c r="F3" s="11"/>
      <c r="G3" s="11"/>
    </row>
    <row r="4" spans="1:7" x14ac:dyDescent="0.3">
      <c r="A4" s="11"/>
      <c r="B4" s="11"/>
      <c r="C4" s="11"/>
      <c r="D4" s="11"/>
      <c r="E4" s="11"/>
      <c r="F4" s="11"/>
      <c r="G4" s="11"/>
    </row>
    <row r="5" spans="1:7" x14ac:dyDescent="0.3">
      <c r="A5" s="11"/>
      <c r="B5" s="11"/>
      <c r="C5" s="11"/>
      <c r="D5" s="11"/>
      <c r="E5" s="11"/>
      <c r="F5" s="11"/>
      <c r="G5" s="11"/>
    </row>
    <row r="6" spans="1:7" ht="47.25" customHeight="1" x14ac:dyDescent="0.3">
      <c r="A6" s="11"/>
      <c r="B6" s="11"/>
      <c r="C6" s="11"/>
      <c r="D6" s="11"/>
      <c r="E6" s="11"/>
      <c r="F6" s="11"/>
      <c r="G6" s="11"/>
    </row>
    <row r="7" spans="1:7" ht="29.25" customHeight="1" x14ac:dyDescent="0.3">
      <c r="A7" s="12" t="s">
        <v>0</v>
      </c>
      <c r="B7" s="12"/>
      <c r="C7" s="12"/>
      <c r="D7" s="12"/>
      <c r="E7" s="12"/>
      <c r="F7" s="12"/>
      <c r="G7" s="12"/>
    </row>
    <row r="8" spans="1:7" ht="29.25" customHeight="1" x14ac:dyDescent="0.3">
      <c r="A8" s="13" t="s">
        <v>22</v>
      </c>
      <c r="B8" s="13"/>
      <c r="C8" s="13"/>
      <c r="D8" s="13"/>
      <c r="E8" s="13"/>
      <c r="F8" s="13"/>
      <c r="G8" s="13"/>
    </row>
    <row r="9" spans="1:7" ht="114.6" customHeight="1" x14ac:dyDescent="0.3">
      <c r="A9" s="14" t="s">
        <v>1</v>
      </c>
      <c r="B9" s="14"/>
      <c r="C9" s="14"/>
      <c r="D9" s="14"/>
      <c r="E9" s="14"/>
      <c r="F9" s="14"/>
      <c r="G9" s="14"/>
    </row>
    <row r="10" spans="1:7" ht="15.6" x14ac:dyDescent="0.3">
      <c r="A10" s="25" t="s">
        <v>2</v>
      </c>
      <c r="B10" s="25"/>
      <c r="C10" s="25"/>
      <c r="D10" s="25"/>
      <c r="E10" s="25"/>
      <c r="F10" s="25"/>
      <c r="G10" s="25"/>
    </row>
    <row r="11" spans="1:7" ht="15.6" x14ac:dyDescent="0.3">
      <c r="A11" s="9" t="s">
        <v>3</v>
      </c>
      <c r="B11" s="9"/>
      <c r="C11" s="9"/>
      <c r="D11" s="9"/>
      <c r="E11" s="9"/>
      <c r="F11" s="9"/>
      <c r="G11" s="3" t="s">
        <v>4</v>
      </c>
    </row>
    <row r="12" spans="1:7" ht="15.6" x14ac:dyDescent="0.3">
      <c r="A12" s="8" t="s">
        <v>10</v>
      </c>
      <c r="B12" s="8"/>
      <c r="C12" s="8"/>
      <c r="D12" s="8"/>
      <c r="E12" s="8"/>
      <c r="F12" s="8"/>
      <c r="G12" s="1">
        <f>278.66+305.47</f>
        <v>584.13000000000011</v>
      </c>
    </row>
    <row r="13" spans="1:7" ht="15.6" x14ac:dyDescent="0.3">
      <c r="A13" s="8" t="s">
        <v>11</v>
      </c>
      <c r="B13" s="8"/>
      <c r="C13" s="8"/>
      <c r="D13" s="8"/>
      <c r="E13" s="8"/>
      <c r="F13" s="8"/>
      <c r="G13" s="1">
        <f>488.84+830.42</f>
        <v>1319.26</v>
      </c>
    </row>
    <row r="14" spans="1:7" ht="15.6" x14ac:dyDescent="0.3">
      <c r="A14" s="8" t="s">
        <v>9</v>
      </c>
      <c r="B14" s="8"/>
      <c r="C14" s="8"/>
      <c r="D14" s="8"/>
      <c r="E14" s="8"/>
      <c r="F14" s="8"/>
      <c r="G14" s="1">
        <v>12000</v>
      </c>
    </row>
    <row r="15" spans="1:7" ht="22.8" customHeight="1" x14ac:dyDescent="0.3">
      <c r="A15" s="25" t="s">
        <v>16</v>
      </c>
      <c r="B15" s="25"/>
      <c r="C15" s="25"/>
      <c r="D15" s="25"/>
      <c r="E15" s="25"/>
      <c r="F15" s="25"/>
      <c r="G15" s="2">
        <f>SUM(G12:G14)</f>
        <v>13903.39</v>
      </c>
    </row>
    <row r="16" spans="1:7" ht="28.2" customHeight="1" x14ac:dyDescent="0.3">
      <c r="A16" s="15"/>
      <c r="B16" s="15"/>
      <c r="C16" s="15"/>
      <c r="D16" s="15"/>
      <c r="E16" s="15"/>
      <c r="F16" s="15"/>
      <c r="G16" s="15"/>
    </row>
    <row r="17" spans="1:8" ht="17.399999999999999" customHeight="1" x14ac:dyDescent="0.3">
      <c r="A17" s="9" t="s">
        <v>17</v>
      </c>
      <c r="B17" s="9"/>
      <c r="C17" s="9"/>
      <c r="D17" s="9"/>
      <c r="E17" s="10" t="s">
        <v>18</v>
      </c>
      <c r="F17" s="10"/>
      <c r="G17" s="4" t="s">
        <v>4</v>
      </c>
    </row>
    <row r="18" spans="1:8" ht="45" customHeight="1" x14ac:dyDescent="0.3">
      <c r="A18" s="6" t="s">
        <v>19</v>
      </c>
      <c r="B18" s="6"/>
      <c r="C18" s="6"/>
      <c r="D18" s="6"/>
      <c r="E18" s="16">
        <v>46.92</v>
      </c>
      <c r="F18" s="16"/>
      <c r="G18" s="26">
        <v>6523.47</v>
      </c>
    </row>
    <row r="19" spans="1:8" ht="33.6" customHeight="1" x14ac:dyDescent="0.3">
      <c r="A19" s="6" t="s">
        <v>20</v>
      </c>
      <c r="B19" s="6"/>
      <c r="C19" s="6"/>
      <c r="D19" s="6"/>
      <c r="E19" s="16">
        <v>17.899999999999999</v>
      </c>
      <c r="F19" s="16"/>
      <c r="G19" s="26">
        <v>2488.71</v>
      </c>
    </row>
    <row r="20" spans="1:8" ht="49.2" customHeight="1" x14ac:dyDescent="0.3">
      <c r="A20" s="6" t="s">
        <v>21</v>
      </c>
      <c r="B20" s="6"/>
      <c r="C20" s="6"/>
      <c r="D20" s="6"/>
      <c r="E20" s="16">
        <v>35.18</v>
      </c>
      <c r="F20" s="16"/>
      <c r="G20" s="26">
        <v>4891.21</v>
      </c>
    </row>
    <row r="21" spans="1:8" s="22" customFormat="1" ht="31.2" customHeight="1" x14ac:dyDescent="0.3">
      <c r="A21" s="17"/>
      <c r="B21" s="15"/>
      <c r="C21" s="15"/>
      <c r="D21" s="15"/>
      <c r="E21" s="15"/>
      <c r="F21" s="15"/>
      <c r="G21" s="15"/>
      <c r="H21" s="18"/>
    </row>
    <row r="22" spans="1:8" ht="15.6" x14ac:dyDescent="0.3">
      <c r="A22" s="25" t="s">
        <v>2</v>
      </c>
      <c r="B22" s="25"/>
      <c r="C22" s="25"/>
      <c r="D22" s="25"/>
      <c r="E22" s="25"/>
      <c r="F22" s="25"/>
      <c r="G22" s="25"/>
    </row>
    <row r="23" spans="1:8" ht="15.6" x14ac:dyDescent="0.3">
      <c r="A23" s="9" t="s">
        <v>3</v>
      </c>
      <c r="B23" s="9"/>
      <c r="C23" s="9"/>
      <c r="D23" s="9"/>
      <c r="E23" s="9"/>
      <c r="F23" s="9"/>
      <c r="G23" s="3" t="s">
        <v>4</v>
      </c>
    </row>
    <row r="24" spans="1:8" ht="15.6" x14ac:dyDescent="0.3">
      <c r="A24" s="8" t="s">
        <v>5</v>
      </c>
      <c r="B24" s="8"/>
      <c r="C24" s="8"/>
      <c r="D24" s="8"/>
      <c r="E24" s="8"/>
      <c r="F24" s="8"/>
      <c r="G24" s="1">
        <v>141627.03</v>
      </c>
    </row>
    <row r="25" spans="1:8" ht="15.6" x14ac:dyDescent="0.3">
      <c r="A25" s="8" t="s">
        <v>6</v>
      </c>
      <c r="B25" s="8"/>
      <c r="C25" s="8"/>
      <c r="D25" s="8"/>
      <c r="E25" s="8"/>
      <c r="F25" s="8"/>
      <c r="G25" s="1">
        <v>4371.51</v>
      </c>
    </row>
    <row r="26" spans="1:8" ht="15.6" x14ac:dyDescent="0.3">
      <c r="A26" s="8" t="s">
        <v>23</v>
      </c>
      <c r="B26" s="8"/>
      <c r="C26" s="8"/>
      <c r="D26" s="8"/>
      <c r="E26" s="8"/>
      <c r="F26" s="8"/>
      <c r="G26" s="1">
        <v>13907.95</v>
      </c>
    </row>
    <row r="27" spans="1:8" ht="15.6" x14ac:dyDescent="0.3">
      <c r="A27" s="8" t="s">
        <v>7</v>
      </c>
      <c r="B27" s="8"/>
      <c r="C27" s="8"/>
      <c r="D27" s="8"/>
      <c r="E27" s="8"/>
      <c r="F27" s="8"/>
      <c r="G27" s="1">
        <v>88123.53</v>
      </c>
    </row>
    <row r="28" spans="1:8" ht="15.6" x14ac:dyDescent="0.3">
      <c r="A28" s="8" t="s">
        <v>8</v>
      </c>
      <c r="B28" s="8"/>
      <c r="C28" s="8"/>
      <c r="D28" s="8"/>
      <c r="E28" s="8"/>
      <c r="F28" s="8"/>
      <c r="G28" s="1">
        <f>94.5+62.6+47+65.2+50.8+64</f>
        <v>384.1</v>
      </c>
    </row>
    <row r="29" spans="1:8" ht="15.6" x14ac:dyDescent="0.3">
      <c r="A29" s="8" t="s">
        <v>12</v>
      </c>
      <c r="B29" s="8"/>
      <c r="C29" s="8"/>
      <c r="D29" s="8"/>
      <c r="E29" s="8"/>
      <c r="F29" s="8"/>
      <c r="G29" s="1">
        <v>229.99</v>
      </c>
    </row>
    <row r="30" spans="1:8" ht="15.6" x14ac:dyDescent="0.3">
      <c r="A30" s="8" t="s">
        <v>13</v>
      </c>
      <c r="B30" s="8"/>
      <c r="C30" s="8"/>
      <c r="D30" s="8"/>
      <c r="E30" s="8"/>
      <c r="F30" s="8"/>
      <c r="G30" s="1">
        <v>200</v>
      </c>
    </row>
    <row r="31" spans="1:8" ht="15.6" x14ac:dyDescent="0.3">
      <c r="A31" s="8" t="s">
        <v>14</v>
      </c>
      <c r="B31" s="8"/>
      <c r="C31" s="8"/>
      <c r="D31" s="8"/>
      <c r="E31" s="8"/>
      <c r="F31" s="8"/>
      <c r="G31" s="1">
        <v>382.66</v>
      </c>
    </row>
    <row r="32" spans="1:8" ht="15.6" x14ac:dyDescent="0.3">
      <c r="A32" s="8" t="s">
        <v>24</v>
      </c>
      <c r="B32" s="8"/>
      <c r="C32" s="8"/>
      <c r="D32" s="8"/>
      <c r="E32" s="8"/>
      <c r="F32" s="8"/>
      <c r="G32" s="1">
        <v>152.15</v>
      </c>
    </row>
    <row r="33" spans="1:7" ht="15.6" x14ac:dyDescent="0.3">
      <c r="A33" s="8" t="s">
        <v>15</v>
      </c>
      <c r="B33" s="8"/>
      <c r="C33" s="8"/>
      <c r="D33" s="8"/>
      <c r="E33" s="8"/>
      <c r="F33" s="8"/>
      <c r="G33" s="1">
        <v>182.85</v>
      </c>
    </row>
    <row r="34" spans="1:7" s="23" customFormat="1" ht="15.6" x14ac:dyDescent="0.3">
      <c r="A34" s="25" t="s">
        <v>16</v>
      </c>
      <c r="B34" s="25"/>
      <c r="C34" s="25"/>
      <c r="D34" s="25"/>
      <c r="E34" s="25"/>
      <c r="F34" s="25"/>
      <c r="G34" s="2">
        <f>SUM(G24:G33)</f>
        <v>249561.77000000002</v>
      </c>
    </row>
    <row r="35" spans="1:7" s="24" customFormat="1" ht="25.2" customHeight="1" x14ac:dyDescent="0.3">
      <c r="A35" s="19"/>
      <c r="B35" s="19"/>
      <c r="C35" s="19"/>
      <c r="D35" s="19"/>
      <c r="E35" s="19"/>
      <c r="F35" s="19"/>
      <c r="G35" s="19"/>
    </row>
    <row r="36" spans="1:7" s="19" customFormat="1" ht="27" customHeight="1" x14ac:dyDescent="0.3"/>
    <row r="37" spans="1:7" ht="15.6" x14ac:dyDescent="0.3">
      <c r="A37" s="9" t="s">
        <v>17</v>
      </c>
      <c r="B37" s="9"/>
      <c r="C37" s="9"/>
      <c r="D37" s="9"/>
      <c r="E37" s="10" t="s">
        <v>18</v>
      </c>
      <c r="F37" s="10"/>
      <c r="G37" s="4" t="s">
        <v>4</v>
      </c>
    </row>
    <row r="38" spans="1:7" ht="46.2" customHeight="1" x14ac:dyDescent="0.3">
      <c r="A38" s="6" t="s">
        <v>19</v>
      </c>
      <c r="B38" s="6"/>
      <c r="C38" s="6"/>
      <c r="D38" s="6"/>
      <c r="E38" s="7">
        <v>47.07</v>
      </c>
      <c r="F38" s="7"/>
      <c r="G38" s="5">
        <f>108.26+66663.84+2057.67+138.62+372.38+6546.47+41479.75+71.62+30.12</f>
        <v>117468.72999999998</v>
      </c>
    </row>
    <row r="39" spans="1:7" ht="39.6" customHeight="1" x14ac:dyDescent="0.3">
      <c r="A39" s="6" t="s">
        <v>20</v>
      </c>
      <c r="B39" s="6"/>
      <c r="C39" s="6"/>
      <c r="D39" s="6"/>
      <c r="E39" s="7">
        <v>17.98</v>
      </c>
      <c r="F39" s="7"/>
      <c r="G39" s="5">
        <f>41.35+25464.54+786+52.95+142.24+2500.65+15844.61+27.35+11.51</f>
        <v>44871.200000000004</v>
      </c>
    </row>
    <row r="40" spans="1:7" ht="49.8" customHeight="1" x14ac:dyDescent="0.3">
      <c r="A40" s="6" t="s">
        <v>21</v>
      </c>
      <c r="B40" s="6"/>
      <c r="C40" s="6"/>
      <c r="D40" s="6"/>
      <c r="E40" s="7">
        <v>34.950000000000003</v>
      </c>
      <c r="F40" s="7"/>
      <c r="G40" s="5">
        <f>80.38+49498.65+1527.84+102.93+276.49+4860.83+30799.17+53.18+22.37</f>
        <v>87221.839999999982</v>
      </c>
    </row>
    <row r="41" spans="1:7" ht="14.4" customHeight="1" x14ac:dyDescent="0.3">
      <c r="A41" s="20"/>
      <c r="B41" s="20"/>
      <c r="C41" s="20"/>
      <c r="D41" s="20"/>
      <c r="E41" s="20"/>
      <c r="F41" s="20"/>
      <c r="G41" s="20"/>
    </row>
    <row r="42" spans="1:7" x14ac:dyDescent="0.3">
      <c r="A42" s="20"/>
      <c r="B42" s="20"/>
      <c r="C42" s="20"/>
      <c r="D42" s="20"/>
      <c r="E42" s="20"/>
      <c r="F42" s="20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ht="51" customHeight="1" x14ac:dyDescent="0.3">
      <c r="A44" s="20"/>
      <c r="B44" s="20"/>
      <c r="C44" s="20"/>
      <c r="D44" s="20"/>
      <c r="E44" s="20"/>
      <c r="F44" s="20"/>
      <c r="G44" s="20"/>
    </row>
    <row r="45" spans="1:7" ht="19.5" customHeight="1" x14ac:dyDescent="0.3">
      <c r="A45" s="20"/>
      <c r="B45" s="20"/>
      <c r="C45" s="20"/>
      <c r="D45" s="20"/>
      <c r="E45" s="20"/>
      <c r="F45" s="20"/>
      <c r="G45" s="20"/>
    </row>
    <row r="46" spans="1:7" ht="26.25" customHeight="1" x14ac:dyDescent="0.3">
      <c r="A46" s="20"/>
      <c r="B46" s="20"/>
      <c r="C46" s="20"/>
      <c r="D46" s="20"/>
      <c r="E46" s="20"/>
      <c r="F46" s="20"/>
      <c r="G46" s="20"/>
    </row>
    <row r="47" spans="1:7" x14ac:dyDescent="0.3">
      <c r="A47" s="20"/>
      <c r="B47" s="20"/>
      <c r="C47" s="20"/>
      <c r="D47" s="20"/>
      <c r="E47" s="20"/>
      <c r="F47" s="20"/>
      <c r="G47" s="20"/>
    </row>
    <row r="48" spans="1:7" ht="9.75" customHeight="1" x14ac:dyDescent="0.3">
      <c r="A48" s="20"/>
      <c r="B48" s="20"/>
      <c r="C48" s="20"/>
      <c r="D48" s="20"/>
      <c r="E48" s="20"/>
      <c r="F48" s="20"/>
      <c r="G48" s="20"/>
    </row>
    <row r="49" spans="1:7" ht="15" hidden="1" customHeight="1" x14ac:dyDescent="0.3">
      <c r="A49" s="20"/>
      <c r="B49" s="20"/>
      <c r="C49" s="20"/>
      <c r="D49" s="20"/>
      <c r="E49" s="20"/>
      <c r="F49" s="20"/>
      <c r="G49" s="20"/>
    </row>
    <row r="50" spans="1:7" x14ac:dyDescent="0.3">
      <c r="A50" s="20"/>
      <c r="B50" s="20"/>
      <c r="C50" s="20"/>
      <c r="D50" s="20"/>
      <c r="E50" s="20"/>
      <c r="F50" s="20"/>
      <c r="G50" s="20"/>
    </row>
    <row r="51" spans="1:7" x14ac:dyDescent="0.3">
      <c r="A51" s="21"/>
      <c r="B51" s="21"/>
      <c r="C51" s="21"/>
      <c r="D51" s="21"/>
      <c r="E51" s="21"/>
      <c r="F51" s="21"/>
      <c r="G51" s="21"/>
    </row>
  </sheetData>
  <mergeCells count="43">
    <mergeCell ref="A29:F29"/>
    <mergeCell ref="A30:F30"/>
    <mergeCell ref="A31:F31"/>
    <mergeCell ref="A32:F32"/>
    <mergeCell ref="A33:F33"/>
    <mergeCell ref="A1:G6"/>
    <mergeCell ref="A7:G7"/>
    <mergeCell ref="A8:G8"/>
    <mergeCell ref="A9:G9"/>
    <mergeCell ref="A10:G10"/>
    <mergeCell ref="A11:F11"/>
    <mergeCell ref="A16:G16"/>
    <mergeCell ref="A17:D17"/>
    <mergeCell ref="E17:F17"/>
    <mergeCell ref="A12:F12"/>
    <mergeCell ref="A13:F13"/>
    <mergeCell ref="A14:F14"/>
    <mergeCell ref="A15:F15"/>
    <mergeCell ref="A23:F23"/>
    <mergeCell ref="A18:D18"/>
    <mergeCell ref="E18:F18"/>
    <mergeCell ref="A19:D19"/>
    <mergeCell ref="E19:F19"/>
    <mergeCell ref="A20:D20"/>
    <mergeCell ref="E20:F20"/>
    <mergeCell ref="A21:G21"/>
    <mergeCell ref="A22:G22"/>
    <mergeCell ref="A24:F24"/>
    <mergeCell ref="A25:F25"/>
    <mergeCell ref="A26:F26"/>
    <mergeCell ref="A27:F27"/>
    <mergeCell ref="A28:F28"/>
    <mergeCell ref="A40:D40"/>
    <mergeCell ref="E40:F40"/>
    <mergeCell ref="A34:F34"/>
    <mergeCell ref="A37:D37"/>
    <mergeCell ref="E37:F37"/>
    <mergeCell ref="A38:D38"/>
    <mergeCell ref="E38:F38"/>
    <mergeCell ref="A39:D39"/>
    <mergeCell ref="E39:F39"/>
    <mergeCell ref="A41:G50"/>
    <mergeCell ref="A51:G51"/>
  </mergeCells>
  <pageMargins left="0.511811024" right="0.511811024" top="0.78740157499999996" bottom="0.78740157499999996" header="0.31496062000000002" footer="0.3149606200000000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092025</vt:lpstr>
      <vt:lpstr>'092025'!Area_de_impressao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2025-10-10T17:27:43Z</cp:lastPrinted>
  <dcterms:created xsi:type="dcterms:W3CDTF">2025-09-16T19:18:34Z</dcterms:created>
  <dcterms:modified xsi:type="dcterms:W3CDTF">2025-10-10T17:31:35Z</dcterms:modified>
</cp:coreProperties>
</file>