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760" tabRatio="500"/>
  </bookViews>
  <sheets>
    <sheet name="HERSO 101" sheetId="1" r:id="rId1"/>
  </sheets>
  <definedNames>
    <definedName name="_xlnm._FilterDatabase" localSheetId="0" hidden="1">'HERSO 101'!$A$52:$K$103</definedName>
    <definedName name="_xlnm.Print_Area" localSheetId="0">'HERSO 101'!$A$1:$V$60</definedName>
    <definedName name="_xlnm.Print_Titles" localSheetId="0">'HERSO 101'!$51:$51</definedName>
  </definedNames>
  <calcPr calcId="144525"/>
</workbook>
</file>

<file path=xl/comments1.xml><?xml version="1.0" encoding="utf-8"?>
<comments xmlns="http://schemas.openxmlformats.org/spreadsheetml/2006/main">
  <authors>
    <author>Autor desconhecido</author>
    <author>ludmillaxavier</author>
  </authors>
  <commentList>
    <comment ref="B22" authorId="0">
      <text>
        <r>
          <rPr>
            <sz val="10"/>
            <rFont val="Arial"/>
            <charset val="134"/>
          </rPr>
          <t xml:space="preserve">ludmillaxavier:
</t>
        </r>
        <r>
          <rPr>
            <sz val="7"/>
            <rFont val="Arial"/>
            <charset val="134"/>
          </rPr>
          <t> *6.097.982,84 Custeio Termo de Colaboração nº 101/2024/SES (64030939)
*1.912.273,17 Servidor Cedido Termo de Colaboração nº 101/2024/SES (64030939)</t>
        </r>
      </text>
    </comment>
    <comment ref="C22" authorId="0">
      <text>
        <r>
          <rPr>
            <sz val="10"/>
            <rFont val="Arial"/>
            <charset val="134"/>
          </rPr>
          <t xml:space="preserve">ludmillaxavier:
</t>
        </r>
        <r>
          <rPr>
            <sz val="7"/>
            <rFont val="Arial"/>
            <charset val="134"/>
          </rPr>
          <t>*6.097.982,84
Custeio
Termo de Colaboração nº 101/2024/SES (64030939)</t>
        </r>
      </text>
    </comment>
    <comment ref="D22" authorId="0">
      <text>
        <r>
          <rPr>
            <sz val="10"/>
            <rFont val="Arial"/>
            <charset val="134"/>
          </rPr>
          <t xml:space="preserve">ludmillaxavier:
</t>
        </r>
        <r>
          <rPr>
            <sz val="7"/>
            <rFont val="Arial"/>
            <charset val="134"/>
          </rPr>
          <t>*6.097.982,84
Empenho: 2025.2850.066.00008
*27.258.785,56 
Empenho: 2025.2850.066.00085
*5.923.735,84
Empenho: 2025.2850.068.00005
*538.521,44  
Empenho: 2025.2850.068.00013</t>
        </r>
      </text>
    </comment>
    <comment ref="G22" authorId="0">
      <text>
        <r>
          <rPr>
            <sz val="10"/>
            <rFont val="Arial"/>
            <charset val="134"/>
          </rPr>
          <t xml:space="preserve">ludmillaxavier:
</t>
        </r>
        <r>
          <rPr>
            <sz val="7"/>
            <rFont val="Arial"/>
            <charset val="134"/>
          </rPr>
          <t>11.595.965,68
 TOTAL LIQUIDADO EM 01/2025
(SEI n° 202500010016855 planilha n°71698668)
*5.747.982,84 liquidado em 08/01/2025 Custeio parcial 01/2025  - Empenho: 2025.2850.066.00008
*4.770.939,96 liquidado em30/01/2025 Custeio parcial fev.2025 - Empenho: 2025.2850.066.00008
*538.521,44 liquidado em 30/01/2025 Custeio Parcial 02/2025 Empenho: 2025.2850.068.00005
*538.521,44 liquidado em 30/01/2025 Custeio parcial 02/2025  Empenho: 2025.2850.068.00013</t>
        </r>
      </text>
    </comment>
    <comment ref="L22" authorId="0">
      <text>
        <r>
          <rPr>
            <sz val="8"/>
            <rFont val="SimSun"/>
            <charset val="134"/>
          </rPr>
          <t>Liquidação e Pagamento - Solicitada (69059868) quitado em 09/01/2025 OP(69165311) Parcela ref. 01/2025 -  Custeio Parcial</t>
        </r>
      </text>
    </comment>
    <comment ref="R22" authorId="0">
      <text>
        <r>
          <rPr>
            <sz val="10"/>
            <rFont val="Arial"/>
            <charset val="134"/>
          </rPr>
          <t xml:space="preserve">ludmillaxavier:
</t>
        </r>
        <r>
          <rPr>
            <sz val="7"/>
            <rFont val="Arial"/>
            <charset val="134"/>
          </rPr>
          <t xml:space="preserve">*13.086,19
Liquidação e Pagamento - 
Solicitada (68602045) quitado em 16/01/2025 Ref. 12/2024 - Custeio - Fundo Rescisório - Consolidado  - OP (68965494)
2024.2850.184.00060.008
Empenho 2024.2850.184.00060
*163.533,85
Liquidação e Pagamento - 
Solicitada (68602045) quitado em 16/01/2025 - Ref. 12/2024 - Custeio - Dif. Custeio  - Consolidado OP 68965494 
2024.2850.184.00060.009 
Empenho 2024.2850.184.00060
 </t>
        </r>
      </text>
    </comment>
    <comment ref="B23" authorId="0">
      <text>
        <r>
          <rPr>
            <sz val="10"/>
            <rFont val="Arial"/>
            <charset val="134"/>
          </rPr>
          <t xml:space="preserve">ludmillaxavier:
</t>
        </r>
        <r>
          <rPr>
            <sz val="7"/>
            <rFont val="Arial"/>
            <charset val="134"/>
          </rPr>
          <t> *6.097.982,84 Custeio Termo de Colaboração nº 101/2024/SES (64030939)
*1.912.273,17 Servidor Cedido Termo de Colaboração nº 101/2024/SES (64030939)</t>
        </r>
      </text>
    </comment>
    <comment ref="C23" authorId="0">
      <text>
        <r>
          <rPr>
            <sz val="10"/>
            <rFont val="Arial"/>
            <charset val="134"/>
          </rPr>
          <t xml:space="preserve">ludmillaxavier:
</t>
        </r>
        <r>
          <rPr>
            <sz val="7"/>
            <rFont val="Arial"/>
            <charset val="134"/>
          </rPr>
          <t xml:space="preserve">*6.097.982,84
Custeio
Termo de Colaboração nº 101/2024/SES (64030939)
</t>
        </r>
      </text>
    </comment>
    <comment ref="G23" authorId="0">
      <text>
        <r>
          <rPr>
            <sz val="10"/>
            <rFont val="Arial"/>
            <charset val="134"/>
          </rPr>
          <t xml:space="preserve">ludmillaxavier:
</t>
        </r>
        <r>
          <rPr>
            <sz val="7"/>
            <rFont val="Arial"/>
            <charset val="134"/>
          </rPr>
          <t>5.897.982,84 TOTAL LIQUIDADO EM 02/2025
(SEI n° 202500010016855 planilha n°71698773)
*5.359.461,40 Liquidado em - 25/02/2025 Custeio parcial 03/2025  Empenho: 2025.2850.066.00085
*538.521,44 Liquidado em 25/02/2025 Custeio parcial 03/2025  Empenho: 2025.2850.068.00005</t>
        </r>
      </text>
    </comment>
    <comment ref="L23" authorId="0">
      <text>
        <r>
          <rPr>
            <sz val="7"/>
            <rFont val="SimSun"/>
            <charset val="134"/>
          </rPr>
          <t xml:space="preserve">*4.770.939,96 Quitado em 03/02/2025 Custeio  Parcial 02/2025 OP 70187269 - Empenho: 2025.2850.066.00085
Solicitação de Liquidação e Pagamento Solicitada em 30/01/2025 (69982032)
*538.521,44 - Quitado em 03/02/2025 Custeio Parcial 02/2025 OP 70187269 Empenho: 2025.2850.068.00013 Solicitação de Liquidação e Pagamento - Solicitada em 30/01/2025 (69982032)
* 538.521,44  Quitado em 03/02/2025 Custeio Parcial 02/2025 OP 70187269 Solicitação de Liquidação e Pagamento Solicitada em 30/01/2025 (69982032)
</t>
        </r>
      </text>
    </comment>
    <comment ref="L24" authorId="0">
      <text>
        <r>
          <rPr>
            <sz val="7"/>
            <rFont val="SimSun"/>
            <charset val="134"/>
          </rPr>
          <t>*5.359.461,40 Quitado em 31/03/2025 Custeio Parcial 04/2025 OP  2025.2850.066.00085.003 (Solicitação de Liquidação e Pagamento Solicitada em 26/03/2025 (72212709) Quitado em 31/03/2025 OP 2025.2850.066.00085.003 (72466183). 
* 538.521,44 - Quitado em 31/03/2025 Custeio Parcial 04/2025 OP  2025.2850.068.00005.003 Solicitação de Liquidação e Pagamento Solicitada em 26/03/2025 (72212709)
Quitado em 31/03/2025 OP 2025.2850.066.00085.003 (72466183)</t>
        </r>
      </text>
    </comment>
    <comment ref="B25" authorId="1">
      <text>
        <r>
          <rPr>
            <b/>
            <sz val="9"/>
            <rFont val="Arial"/>
            <charset val="0"/>
          </rPr>
          <t>ludmillaxavier:</t>
        </r>
        <r>
          <rPr>
            <sz val="9"/>
            <rFont val="Arial"/>
            <charset val="0"/>
          </rPr>
          <t xml:space="preserve">
 </t>
        </r>
        <r>
          <rPr>
            <sz val="8"/>
            <rFont val="Arial"/>
            <charset val="0"/>
          </rPr>
          <t xml:space="preserve">*6.097.982,84 Custeio Termo de Colaboração nº 101/2024/SES (64030939)
*1.912.273,17 Servidor Cedido Termo de Colaboração nº 101/2024/SES (64030939)
 *891.098,26 1º Termo Aditivo (73343754) Processo SEI 
202500010003401 
Vigencia:21/03/2025 a 30/08/2027 - 03/2025 PROPORCIONAL 10 DIAS - R$297.032,75
</t>
        </r>
      </text>
    </comment>
    <comment ref="C25" authorId="0">
      <text>
        <r>
          <rPr>
            <sz val="10"/>
            <rFont val="Arial"/>
            <charset val="134"/>
          </rPr>
          <t xml:space="preserve">ludmillaxavier:
</t>
        </r>
        <r>
          <rPr>
            <sz val="7"/>
            <rFont val="Arial"/>
            <charset val="134"/>
          </rPr>
          <t>*</t>
        </r>
        <r>
          <rPr>
            <b/>
            <sz val="7"/>
            <rFont val="Arial"/>
            <charset val="134"/>
          </rPr>
          <t>6.097.982,84</t>
        </r>
        <r>
          <rPr>
            <sz val="7"/>
            <rFont val="Arial"/>
            <charset val="134"/>
          </rPr>
          <t xml:space="preserve"> Custeio Termo de Colaboração nº 101/2024/SES (64030939)
*891.098,26 1º Termo Aditivo (73343754) Processo SEI 202500010003401 
Vigencia:21/03/2025 a 30/08/2027 - 03/2025 PROPORCIONAL 10 DIAS - </t>
        </r>
        <r>
          <rPr>
            <b/>
            <sz val="7"/>
            <rFont val="Arial"/>
            <charset val="134"/>
          </rPr>
          <t>R$297.032,75</t>
        </r>
        <r>
          <rPr>
            <sz val="7"/>
            <rFont val="Arial"/>
            <charset val="134"/>
          </rPr>
          <t xml:space="preserve">
</t>
        </r>
      </text>
    </comment>
    <comment ref="E25" authorId="0">
      <text>
        <r>
          <rPr>
            <sz val="10"/>
            <rFont val="Arial"/>
            <charset val="134"/>
          </rPr>
          <t xml:space="preserve">ludmillaxavier:
</t>
        </r>
        <r>
          <rPr>
            <sz val="7"/>
            <rFont val="Arial"/>
            <charset val="134"/>
          </rPr>
          <t>90.000,00 empenhado em 07/03/2025 - Processo invest.202400010081230 Empenho 2025.2850.161.00057.
108.000,00 empenhado em 07/03/20525 Processo 202400010081231
6.900,00 empenhado em 070/03/2025 processo Invest. 202400010091074. Empenho: 2025.2850.161.00066
8.032,90 empenhado em 071/03/2025. Processo 202400010093646. Empenho: 2025.2850.161.00071.
3.864,49 empenhado em 11/03/2025. Processo 202400010093604. Empenho: 2025.2850.161.00083
8.990,00 empenhado em 11/03/2025 Processo 202400010083274. Empenho 2025.2850.161.00084.
48.365,00 empenhado em11/03/2025. Processo: 202400010083922. Empenho 2025.2850.161.00085.
11.980,00 empenhado em 11/03/2025. Processo 202400010083276. Empenho: 2025.2850.161.00086
8.667,00 empenhado em 13/03/2025. Processo 202400010080445. Empenho: 2025.2850.161.00090.
104.910,58 empenhado em 13/03/2025. Processo 202400010078440. Empenho 2025.2850.161.00093.
2.999,00 empenhado em 13/03/2025 Processo 202400010082450. Empenho 2025.2850.161.00094.
88.000,00 empenhado em 18/03/2025 Processo 202400010081228. Empenho: 2025.2850.161.00096.</t>
        </r>
      </text>
    </comment>
    <comment ref="G25" authorId="0">
      <text>
        <r>
          <rPr>
            <sz val="10"/>
            <rFont val="Arial"/>
            <charset val="134"/>
          </rPr>
          <t xml:space="preserve">ludmillaxavier:
</t>
        </r>
        <r>
          <rPr>
            <sz val="7"/>
            <rFont val="Arial"/>
            <charset val="134"/>
          </rPr>
          <t>6.175.252,10
TOTAL LIQUIDADO EM 02/2025
(SEI n° 202500010016855 planilha n°72763491)
*5.359.461,40 liquidado em 26/03/2025 Custeio parcial 04/2025. Empenho: 2025.2850.066.00085.
*538.521,44 liquidado em 26/03/2025 Custeio parcial 04/2025. Empenho: 2025.2850.068.00005
*33.848,78 liquidado em 10/03/2025 Fundo rescisório - consolidado 01/2025. Empenho: 2025.2850.066.00008.
*173.445,21 liquidado em 10/03/2025 Dif. custeio consolidado 01/2025. Empenho: 2025.2850.066.00008.
*69.975,27 liquidado em 10/03/2025 Fundo rescisório consolidado 01/2025. Empenho: 2025.2850.066.00008</t>
        </r>
      </text>
    </comment>
    <comment ref="H25" authorId="0">
      <text>
        <r>
          <rPr>
            <sz val="10"/>
            <rFont val="Arial"/>
            <charset val="134"/>
          </rPr>
          <t xml:space="preserve">ludmillaxavier:
</t>
        </r>
        <r>
          <rPr>
            <sz val="7"/>
            <rFont val="Arial"/>
            <charset val="134"/>
          </rPr>
          <t>90.000,00 liquidado em 10/03/2025 - Processo invest.202400010081230 Empenho 2025.2850.161.00057.
108.000,00 liquidado em 10/03/20525 Processo 202400010081231
6900,00 liquidado em 10/03/2025 processo Invest. 202400010091074. Empenho: 2025.2850.161.00066
8.032,90 liquidado em 11/03/2025. Processo 202400010093646. Empenho: 2025.2850.161.00071.
3.864,49 liquidado em 11/03/2025. Processo 202400010093604. Empenho: 2025.2850.161.00083
8.990,00 liquidado em 11/03/2025 Processo 202400010083274. Empenho 2025.2850.161.00084.
48.365,00 liquidado em11/03/2025. Processo: 202400010083922. Empenho 2025.2850.161.00085.
11.980,00 liquidado em 11/03/2025. Processo 202400010083276. Empenho: 2025.2850.161.00086
8.667,00 liquidado em 14/03/2025. Processo 202400010080445. Empenho: 2025.2850.161.00090.
104.910,58 liquidado em 14/03/2025. Processo 202400010078440. Empenho 2025.2850.161.00093.
2.999,00 liquidado em 14/03/2025 Processo 202400010082450. Empenho 2025.2850.161.00094.
88.000,00 liquidado em 19/03/2025 Processo 202400010081228. Empenho: 2025.2850.161.00096.</t>
        </r>
      </text>
    </comment>
    <comment ref="M25" authorId="0">
      <text>
        <r>
          <rPr>
            <sz val="7"/>
            <rFont val="SimSun"/>
            <charset val="134"/>
          </rPr>
          <t>90.000,00 quitado em 11/03/2025 - Processo invest. 202400010081230 . Empenho 2025.2850.161.00057. OP 2025.2850.161.00057.001
108.000,00 quitado em 11/03/20525 Processo invest. 202400010081231. Empenho: 2025.2850.161.00059. OP 2025.2850.161.00059.001.
6.900,00 quitado em  11/03/2025 processo Invest. 202400010091074. Empenho: 2025.2850.161.00066. OP 2025.2850.161.00066.001.
8.032,90 quitado em 13/03/2025. Processo 202400010093646. Empenho: 2025.2850.161.00071. OP 2025.2850.161.00071.001.
3.864,49 quitado em 13/03/2025. Processo 202400010093604. Empenho: 2025.2850.161.00083. OP 2025.2850.161.00083.001.
8.990,00 quitado em 13/03/2025 Processo 202400010083274. Empenho 2025.2850.161.00084. OP 2025.2850.161.00084.001
48.365,00 quitado em 13/03/2025. Processo: 202400010083922. Empenho 2025.2850.161.00085. OP 2025.2850.161.00085.001.
11.980,00 quitado em 13/03/2025. Processo 202400010083276. Empenho: 2025.2850.161.00086. OP 2025.2850.161.00086.001.
8.667,00 quitado em 18/03/2025. Processo 202400010080445. Empenho: 2025.2850.161.00090. OP 2025.2850.161.00090.001.
104.910,58 quitado em 18/03/2025. Processo 202400010078440. Empenho 2025.2850.161.00093. OP 2025.2850.161.00093.001.
2.999,00 quitado em 18/03/2025 Processo 202400010082450. Empenho 2025.2850.161.00094. OP 2025.2850.161.00093.001
88.000,00 quitado em 24/03/2025 Processo 202400010081228. Empenho: 2025.2850.161.00096. OP 2025.2850.161.00096.001.</t>
        </r>
      </text>
    </comment>
    <comment ref="L26" authorId="0">
      <text>
        <r>
          <rPr>
            <sz val="7"/>
            <rFont val="SimSun"/>
            <charset val="134"/>
          </rPr>
          <t>*173.445,21 quitado em 13/03/2025 parcela referente ref. 01/2025 Custeio consolidado OP 2025.2850.066.00008.002 (71721030);Solicitação de Liquidação e Pagamento CONSOLIDADO - JANEIRO/2025 - HERSO (71266617) Empenho: 2025.2850.066.00008
*69.975,27 quitado em 13/03/2025 parcela referente Ref. 01/2025 Custeio consolidado - fundo rescisório. OP 2025.2850.066.00008.003 (71721030);  Solicitação de Liquidação e Pagamento SEI Nº (71266617)
* 538.521,44 - Quitado em 31/03/2025 Custeio Parcial 04/2025 OP  2025.2850.068.00005.003 Solicitação de Liquidação e Pagamento
Solicitada em 26/03/2025 (72212709)
Quitado em 31/03/2025 OP 2025.2850.066.00085.003 (72466183)</t>
        </r>
      </text>
    </comment>
    <comment ref="L27" authorId="1">
      <text>
        <r>
          <rPr>
            <b/>
            <sz val="7"/>
            <rFont val="Arial"/>
            <charset val="0"/>
          </rPr>
          <t>ludmillaxavier:</t>
        </r>
        <r>
          <rPr>
            <sz val="7"/>
            <rFont val="Arial"/>
            <charset val="0"/>
          </rPr>
          <t xml:space="preserve">
5.359.461,40 Quitado em 31/03/2025 Custeio Parcial 04/2025 OP  2025.2850.066.00085.003 (Solicitação de Liquidação e Pagamento Solicitada em 26/03/2025 (72212709) Quitado em 31/03/2025 OP 2025.2850.066.00085.003 (72466183) 
538.521,44 - Quitado em 31/03/2025 Custeio Parcial 04/2025 OP  2025.2850.068.00005.003 Solicitação de Liquidação e Pagamento 
Solicitada em 26/03/2025 (72212709) Quitado em 31/03/2025 OP 2025.2850.066.00085.003 (72466183)
</t>
        </r>
      </text>
    </comment>
    <comment ref="B28" authorId="0">
      <text>
        <r>
          <rPr>
            <sz val="10"/>
            <rFont val="Arial"/>
            <charset val="1"/>
          </rPr>
          <t xml:space="preserve">ludmillaxavier:
</t>
        </r>
        <r>
          <rPr>
            <sz val="7"/>
            <rFont val="Arial"/>
            <charset val="134"/>
          </rPr>
          <t> *6.097.982,84 Custeio Termo de Colaboração nº 101/2024/SES (64030939)
*1.912.273,17 Servidor Cedido Termo de Colaboração nº 101/2024/SES (64030939)
 *891.098,26 1º Termo Aditivo (73343754) Processo SEI 
202500010003401 
Vigencia:21/03/2025 a 30/08/2027</t>
        </r>
      </text>
    </comment>
    <comment ref="C28" authorId="0">
      <text>
        <r>
          <rPr>
            <sz val="10"/>
            <rFont val="Arial"/>
            <charset val="1"/>
          </rPr>
          <t xml:space="preserve">ludmillaxavier:
</t>
        </r>
        <r>
          <rPr>
            <sz val="7"/>
            <rFont val="Arial"/>
            <charset val="134"/>
          </rPr>
          <t> </t>
        </r>
        <r>
          <rPr>
            <b/>
            <sz val="7"/>
            <rFont val="Arial"/>
            <charset val="134"/>
          </rPr>
          <t xml:space="preserve">*6.097.982,84 </t>
        </r>
        <r>
          <rPr>
            <sz val="7"/>
            <rFont val="Arial"/>
            <charset val="134"/>
          </rPr>
          <t xml:space="preserve">Custeio Termo de Colaboração nº 101/2024/SES (64030939)
 </t>
        </r>
        <r>
          <rPr>
            <b/>
            <sz val="7"/>
            <rFont val="Arial"/>
            <charset val="134"/>
          </rPr>
          <t>*891.098,26</t>
        </r>
        <r>
          <rPr>
            <sz val="7"/>
            <rFont val="Arial"/>
            <charset val="134"/>
          </rPr>
          <t xml:space="preserve"> 1º Termo Aditivo (73343754) Processo SEI 
202500010003401 Vigencia:21/03/2025 a 30/08/2027 - 03/2025 </t>
        </r>
      </text>
    </comment>
    <comment ref="D28" authorId="1">
      <text>
        <r>
          <rPr>
            <b/>
            <sz val="9"/>
            <rFont val="Arial"/>
            <charset val="0"/>
          </rPr>
          <t>ludmillaxavier:</t>
        </r>
        <r>
          <rPr>
            <sz val="9"/>
            <rFont val="Arial"/>
            <charset val="0"/>
          </rPr>
          <t xml:space="preserve">
</t>
        </r>
        <r>
          <rPr>
            <sz val="8"/>
            <rFont val="Arial"/>
            <charset val="0"/>
          </rPr>
          <t>*2.970.327,53 
Empenho: 2025.2850.066.00144 
* 11.118.922,80  Empenho:2025.2850.068.00064 
* 5.346.589,56 - 
Empenho: 2025.2850.211.00028 
*22.237.845,60 
Empenho: 2025.2850.211.00029 -</t>
        </r>
      </text>
    </comment>
    <comment ref="G28" authorId="1">
      <text>
        <r>
          <rPr>
            <b/>
            <sz val="9"/>
            <rFont val="Arial"/>
            <charset val="0"/>
          </rPr>
          <t>ludmillaxavier:</t>
        </r>
        <r>
          <rPr>
            <sz val="9"/>
            <rFont val="Arial"/>
            <charset val="0"/>
          </rPr>
          <t xml:space="preserve">
</t>
        </r>
        <r>
          <rPr>
            <sz val="8"/>
            <rFont val="Arial"/>
            <charset val="0"/>
          </rPr>
          <t>72.730,74 -  15/04/2025 - HERSO-DIF-JAN/25 - Empenho: 2025.2850.066.00008
187.539,73 15/04/2025 - HERSO-DIF-FEV/25. Empenho:  2025.2850.066.00085
62.460,27 15/04/2025 - HERSO-F.RESCI-FEV/25. Empenho: 2025.2850.066.00085
5.479.461,40 28/04/2025 - IPGSE-HERSO-MAIO/25. Empenho; 2025.2850.066.00085
538.521,44 29/04/2025 IPGSE-HERSO-MAIO/25. Empenho:  2025.2850.066.00085.</t>
        </r>
      </text>
    </comment>
    <comment ref="L28" authorId="1">
      <text>
        <r>
          <rPr>
            <b/>
            <sz val="7"/>
            <rFont val="Arial"/>
            <charset val="0"/>
          </rPr>
          <t>ludmillaxavier:</t>
        </r>
        <r>
          <rPr>
            <sz val="7"/>
            <rFont val="Arial"/>
            <charset val="0"/>
          </rPr>
          <t xml:space="preserve">
quitado em 16/04/2025  OP 2025.2850.066.00008.005 (73478030)
HERSO-DIF-JAN/25 - Custeio Consolidado Complementar - JAN/25 - Solicitação de Liquidação e Pagamento Consolidado Complementar 01/2025 </t>
        </r>
      </text>
    </comment>
    <comment ref="L29" authorId="1">
      <text>
        <r>
          <rPr>
            <b/>
            <sz val="7"/>
            <rFont val="Arial"/>
            <charset val="0"/>
          </rPr>
          <t>ludmillaxavier:</t>
        </r>
        <r>
          <rPr>
            <sz val="7"/>
            <rFont val="Arial"/>
            <charset val="0"/>
          </rPr>
          <t xml:space="preserve">
*187.539,73 quitado em 16/04/2025 OP 2025.2850.066.00085.005 (73480331) Custeio -  Solicitação de Liquidação e Pagamento - Consolidada Fev/25 em 11/04/2025 (72859531) 
* 62.460,27 quitado em 16/04/2025 OP 2025.2850.066.00085.004 (73480331)Fundo Rescisório -FEV/25 Solicitação de Liquidação e Pagamento - Consolidado Fev/25 em 11/04/2025 (72859531) </t>
        </r>
      </text>
    </comment>
    <comment ref="L30" authorId="1">
      <text>
        <r>
          <rPr>
            <b/>
            <sz val="7"/>
            <rFont val="Arial"/>
            <charset val="0"/>
          </rPr>
          <t>ludmillaxavier:</t>
        </r>
        <r>
          <rPr>
            <sz val="7"/>
            <rFont val="Arial"/>
            <charset val="0"/>
          </rPr>
          <t xml:space="preserve">
*538.521,44 quitado em 29/04/2025 OP 2025.2850.068.00005.004 (73828779) Solicitação de Liquidação e Pagamento Parcial MAIO/2025 Solicitada em 28/04/2025 (73460282). 
*5.479.461,40 30/04/2025 OP 2025.2850.066.00085.006 (73828779). Solicitação de Liquidação e Pagamento Parcial MAIO/2025 Solicitada em 28/04/2025 (73460282)</t>
        </r>
      </text>
    </comment>
    <comment ref="B31" authorId="0">
      <text>
        <r>
          <rPr>
            <sz val="10"/>
            <rFont val="Arial"/>
            <charset val="1"/>
          </rPr>
          <t xml:space="preserve">ludmillaxavier:
</t>
        </r>
        <r>
          <rPr>
            <sz val="7"/>
            <rFont val="Arial"/>
            <charset val="134"/>
          </rPr>
          <t> *6.097.982,84 Custeio Termo de Colaboração nº 101/2024/SES (64030939)
*1.912.273,17 Servidor Cedido Termo de Colaboração nº 101/2024/SES (64030939)
 *891.098,26 1º Termo Aditivo (73343754) Processo SEI 
202500010003401 
Vigencia:21/03/2025 a 30/08/2027</t>
        </r>
      </text>
    </comment>
    <comment ref="C31" authorId="0">
      <text>
        <r>
          <rPr>
            <sz val="10"/>
            <rFont val="Arial"/>
            <charset val="1"/>
          </rPr>
          <t xml:space="preserve">ludmillaxavier:
</t>
        </r>
        <r>
          <rPr>
            <sz val="7"/>
            <rFont val="Arial"/>
            <charset val="134"/>
          </rPr>
          <t> </t>
        </r>
        <r>
          <rPr>
            <b/>
            <sz val="7"/>
            <rFont val="Arial"/>
            <charset val="134"/>
          </rPr>
          <t>*6.097.982,84</t>
        </r>
        <r>
          <rPr>
            <sz val="7"/>
            <rFont val="Arial"/>
            <charset val="134"/>
          </rPr>
          <t xml:space="preserve"> Custeio Termo de Colaboração nº 101/2024/SES (64030939)
 </t>
        </r>
        <r>
          <rPr>
            <b/>
            <sz val="7"/>
            <rFont val="Arial"/>
            <charset val="134"/>
          </rPr>
          <t xml:space="preserve">*891.098,26 </t>
        </r>
        <r>
          <rPr>
            <sz val="7"/>
            <rFont val="Arial"/>
            <charset val="134"/>
          </rPr>
          <t xml:space="preserve">1º Termo Aditivo (73343754) Processo SEI 
202500010003401 Vigencia:21/03/2025 a 30/08/2027 - 03/2025 
</t>
        </r>
      </text>
    </comment>
    <comment ref="E31" authorId="1">
      <text>
        <r>
          <rPr>
            <b/>
            <sz val="9"/>
            <rFont val="Arial"/>
            <charset val="0"/>
          </rPr>
          <t>ludmillaxavier:</t>
        </r>
        <r>
          <rPr>
            <sz val="9"/>
            <rFont val="Arial"/>
            <charset val="0"/>
          </rPr>
          <t xml:space="preserve">
</t>
        </r>
        <r>
          <rPr>
            <sz val="8"/>
            <rFont val="Arial"/>
            <charset val="0"/>
          </rPr>
          <t>2.454,00 Empenho 2025.2850.161.00143
1.983,52 Empenho 2025.2850.161.00144
1.078,40 Empenho: 2025.2850.161.00148
9.330,00 Empenho: 2025.2850.161.00149.
2.599,00 Empenho: 2025.2850.161.00150
677,10 Empenho 2025.2850.161.00151
3.512,45 Empenho 2025.2850.161.00152.
7.847,54 Empenho: 2025.2850.161.00153
7.428,88 Empenho: 2025.2850.161.00154
2.768,82 Empenho 2025.2850.161.00155.</t>
        </r>
      </text>
    </comment>
    <comment ref="G31" authorId="1">
      <text>
        <r>
          <rPr>
            <b/>
            <sz val="9"/>
            <rFont val="Arial"/>
            <charset val="0"/>
          </rPr>
          <t>ludmillaxavier:</t>
        </r>
        <r>
          <rPr>
            <sz val="9"/>
            <rFont val="Arial"/>
            <charset val="0"/>
          </rPr>
          <t xml:space="preserve">
</t>
        </r>
        <r>
          <rPr>
            <sz val="8"/>
            <rFont val="Arial"/>
            <charset val="0"/>
          </rPr>
          <t>145.369,32 - 28/05/2025 -IPGSE-HERSO-ABR/25DF - Empenho: 2025.2850.066.00085
54.630,68 1- 28/05/2025 IPGSE-HERSO-ABR/25FR - Empenho: 2025.2850.066.00085
5.359.461,40 27/05/2025 -IPGSE-HERSO-JUN/25. Empenho: 2025.2850.066.00085
142820,16 -  08/05/2025 - IIPGSE-HERSO-MAR/25DF. Empenho; 2025.2850.066.00085
57179,84-  08/05/2025 IPGSE-HERSO-MAR/25FR  Empenho: 2025.2850.066.00085.</t>
        </r>
      </text>
    </comment>
    <comment ref="H31" authorId="1">
      <text>
        <r>
          <rPr>
            <sz val="7"/>
            <rFont val="Arial"/>
            <charset val="0"/>
          </rPr>
          <t xml:space="preserve">
    1.983,52 empenhado em 23/05/20525 Processo 202400010082442 Empenho 2025.2850.161.00144 quitado em 30/05/2025 OP2025.2850.161.00144.001
    1.078,40 empenhado em 23/05/2025 processo Invest. 202400010082438. Empenho: 2025.2850.161.00148 quitado em 30/05/2025 OP2025.2850.161.00148.001
    9.330,00 empenhado em 26/05/2025. Processo 202400010082106. Empenho: 2025.2850.161.00149 quitado em OP2025.2850.161.00149.001
    2.599,00 empenhado em 23/05/2025. Processo 202400010082440. Empenho: 2025.2850.161.00150 quitado em 30/05/2025 OP2025.2850.161.00150.001.
    677,10 empenhado em 26/05/2025 Processo 202400010082622 Empenho 2025.2850.161.00151 quitado em 30/05/2025 OP2025.2850.161.00151.001
    3.512,45 empenhado em 26/05/2025. Processo: 202400010082108. Empenho 2025.2850.161.00152 quitado em 30/05/2025 OP2025.2850.161.00152.001
    7.847,54 empenhado em 27/05/2025. Processo 202400010082105 Empenho: 2025.2850.161.00153 quitado em 30/05/2025 OP2025.2850.161.00153.001
    7.428,88 empenhado em 27/05/2025. Processo 202400010082107Empenho: 2025.2850.161.00154 quitado em 30/05/2025 OP2025.2850.161.00154.001.
</t>
        </r>
      </text>
    </comment>
    <comment ref="M31" authorId="1">
      <text>
        <r>
          <rPr>
            <b/>
            <sz val="7"/>
            <rFont val="Arial"/>
            <charset val="0"/>
          </rPr>
          <t>ludmillaxavier:</t>
        </r>
        <r>
          <rPr>
            <sz val="7"/>
            <rFont val="Arial"/>
            <charset val="0"/>
          </rPr>
          <t xml:space="preserve">
1.983,52 empenhado em 23/05/20525 Processo 202400010082442 Empenho 2025.2850.161.00144 quitado em 30/05/2025 OP2025.2850.161.00144.001
1.078,40 empenhado em 23/05/2025 processo Invest. 202400010082438. Empenho: 2025.2850.161.00148 quitado em 30/05/2025 OP2025.2850.161.00148.001
9.330,00 empenhado em 26/05/2025. Processo 202400010082106. Empenho: 2025.2850.161.00149 quitado em OP2025.2850.161.00149.001
2.599,00 empenhado em 23/05/2025. Processo 202400010082440. Empenho: 2025.2850.161.00150 quitado em 30/05/2025 OP2025.2850.161.00150.001.
677,10 empenhado em 26/05/2025 Processo 202400010082622 Empenho 2025.2850.161.00151 quitado em 30/05/2025 OP2025.2850.161.00151.001
3.512,45 empenhado em 26/05/2025. Processo: 202400010082108. Empenho 2025.2850.161.00152 quitado em 30/05/2025 OP2025.2850.161.00152.001
7.847,54 empenhado em 27/05/2025. Processo 202400010082105 Empenho: 2025.2850.161.00153 quitado em 30/05/2025 OP2025.2850.161.00153.001
7.428,88 empenhado em 27/05/2025. Processo 202400010082107Empenho: 2025.2850.161.00154 quitado em 30/05/2025 OP2025.2850.161.00154.001.</t>
        </r>
      </text>
    </comment>
    <comment ref="L32" authorId="1">
      <text>
        <r>
          <rPr>
            <b/>
            <sz val="7"/>
            <rFont val="Arial"/>
            <charset val="0"/>
          </rPr>
          <t>ludmillaxavier:</t>
        </r>
        <r>
          <rPr>
            <sz val="7"/>
            <rFont val="Arial"/>
            <charset val="0"/>
          </rPr>
          <t xml:space="preserve">
57.179,84 quitado em 09/05/2025 FUND.RESCISSORIO - Solicitação de Liquidação e Pagamento CONSOLIDADO - Março/2025 -
HERSO (73719325) 
142.820,16 quitado em 09/05/2025 CUSTEIO -Solicitação de Liquidação e Pagamento CONSOLIDADO - Março/2
025 - HERSO (73719325)OP 2025.2850.066.00085.008</t>
        </r>
      </text>
    </comment>
    <comment ref="L33" authorId="1">
      <text>
        <r>
          <rPr>
            <b/>
            <sz val="7"/>
            <rFont val="Arial"/>
            <charset val="0"/>
          </rPr>
          <t>ludmillaxavier:</t>
        </r>
        <r>
          <rPr>
            <sz val="7"/>
            <rFont val="Arial"/>
            <charset val="0"/>
          </rPr>
          <t xml:space="preserve">
145.369,32 quitado em 30/05/2025 CUSTEIO - Solicitação de Liquidação e Pagamento CONSOLIDADO - Abril/2025 -
HERSO (74781329) OP 2025.2850.066.00085.009
54.630,68 quitado em 30/05/2025 FUNDO RESCISSORIO - Solicitação de Liquidação e Pagamento CONSOLIDADO - Abril/2025 - HERSO (74781329)  OP 2025.2850.066.00085.010</t>
        </r>
      </text>
    </comment>
    <comment ref="B34" authorId="0">
      <text>
        <r>
          <rPr>
            <sz val="10"/>
            <rFont val="Arial"/>
            <charset val="1"/>
          </rPr>
          <t xml:space="preserve">ludmillaxavier:
</t>
        </r>
        <r>
          <rPr>
            <sz val="7"/>
            <rFont val="Arial"/>
            <charset val="134"/>
          </rPr>
          <t> *6.097.982,84 Custeio Termo de Colaboração nº 101/2024/SES (64030939)
*1.912.273,17 Servidor Cedido Termo de Colaboração nº 101/2024/SES (64030939)
 *891.098,26 1º Termo Aditivo (73343754) Processo SEI 
202500010003401 
Vigencia:21/03/2025 a 30/08/2027</t>
        </r>
      </text>
    </comment>
    <comment ref="C34" authorId="0">
      <text>
        <r>
          <rPr>
            <sz val="10"/>
            <rFont val="Arial"/>
            <charset val="1"/>
          </rPr>
          <t xml:space="preserve">ludmillaxavier:
</t>
        </r>
        <r>
          <rPr>
            <sz val="7"/>
            <rFont val="Arial"/>
            <charset val="134"/>
          </rPr>
          <t> </t>
        </r>
        <r>
          <rPr>
            <b/>
            <sz val="7"/>
            <rFont val="Arial"/>
            <charset val="134"/>
          </rPr>
          <t>*6.097.982,84</t>
        </r>
        <r>
          <rPr>
            <sz val="7"/>
            <rFont val="Arial"/>
            <charset val="134"/>
          </rPr>
          <t xml:space="preserve"> Custeio Termo de Colaboração nº 101/2024/SES (64030939)
 </t>
        </r>
        <r>
          <rPr>
            <b/>
            <sz val="7"/>
            <rFont val="Arial"/>
            <charset val="134"/>
          </rPr>
          <t xml:space="preserve">*891.098,26 </t>
        </r>
        <r>
          <rPr>
            <sz val="7"/>
            <rFont val="Arial"/>
            <charset val="134"/>
          </rPr>
          <t xml:space="preserve">1º Termo Aditivo (73343754) Processo SEI 
202500010003401 Vigencia:21/03/2025 a 30/08/2027 - 03/2025 
</t>
        </r>
      </text>
    </comment>
    <comment ref="E34" authorId="1">
      <text>
        <r>
          <rPr>
            <b/>
            <sz val="7"/>
            <rFont val="Arial"/>
            <charset val="0"/>
          </rPr>
          <t>ludmillaxavier:</t>
        </r>
        <r>
          <rPr>
            <sz val="7"/>
            <rFont val="Arial"/>
            <charset val="0"/>
          </rPr>
          <t xml:space="preserve">
7.125,36 empenhado em 09/06/2025 Processo Invest.202500010036970
844,21 empenhado em 09/06/2025 Processo Invest. 202500010025727. Empenho 2025.2850.161.00169</t>
        </r>
      </text>
    </comment>
    <comment ref="G34" authorId="1">
      <text>
        <r>
          <rPr>
            <b/>
            <sz val="7"/>
            <rFont val="Arial"/>
            <charset val="0"/>
          </rPr>
          <t>ludmillaxavier:</t>
        </r>
        <r>
          <rPr>
            <sz val="7"/>
            <rFont val="Arial"/>
            <charset val="0"/>
          </rPr>
          <t xml:space="preserve">
891.098,26 - 17/06/2025 -IIPGSE-HERSO-ABR/2025 - Empenho: 2025.2850.066.00144
891.098,26 - 17/06/2025 IIPGSE-HERSO-JUN/25 - Empenho: 2025.2850.066.00144
891.098,26 - 17/05/2025 -IPGSE-HERSO-MAIO/25. Empenho: 2025.2850.066.00144
297.032,75 - 17/06/2025 - IPGSE-HERSO-MAR/25 Empenho; 2025.2850.066.00144
538.521,44 - 27/06/2025IPGSE-HERSO-JUL/2025 Empenho: 2025.2850.068.00005
891.098,26 - 27/06/2025 - IPGSE-HERSO-JUL/2025- Empenho 2025.2850.211.00028
5.153.071,31 - 27/06/2025 - IPGSE-HERSO-JUL/2025- Empenho: 2025.2850.211.00029</t>
        </r>
      </text>
    </comment>
    <comment ref="H34" authorId="1">
      <text>
        <r>
          <rPr>
            <b/>
            <sz val="7"/>
            <rFont val="Arial"/>
            <charset val="0"/>
          </rPr>
          <t>ludmillaxavier:</t>
        </r>
        <r>
          <rPr>
            <sz val="7"/>
            <rFont val="Arial"/>
            <charset val="0"/>
          </rPr>
          <t xml:space="preserve">
2.768,82 liquidado em 02/06/2025. Processo 202500010028990. Empenho 2025.2850.161.00155.
844,21 liquidado em 11/06/2025 Processo Invest. 202500010025727. Empenho 2025.2850.161.00169
7.125,36 empenhado em 09/06/2025 Processo Invest.202500010036970. Empenho 202500010036970.</t>
        </r>
      </text>
    </comment>
    <comment ref="J34" authorId="1">
      <text>
        <r>
          <rPr>
            <b/>
            <sz val="7"/>
            <rFont val="Arial"/>
            <charset val="0"/>
          </rPr>
          <t>ludmillaxavier:</t>
        </r>
        <r>
          <rPr>
            <sz val="7"/>
            <rFont val="Arial"/>
            <charset val="0"/>
          </rPr>
          <t xml:space="preserve">
provisionado
Solicitação de Liquidação e Pagamento
Solicitada em 26/05/2025
(74776381)</t>
        </r>
      </text>
    </comment>
    <comment ref="L34" authorId="1">
      <text>
        <r>
          <rPr>
            <b/>
            <sz val="7"/>
            <rFont val="Arial"/>
            <charset val="0"/>
          </rPr>
          <t>ludmillaxavier:</t>
        </r>
        <r>
          <rPr>
            <sz val="7"/>
            <rFont val="Arial"/>
            <charset val="0"/>
          </rPr>
          <t xml:space="preserve">
5.359.461,40 OP 2025.2850.066.00085.011 quitada em 02/06/2025. Solicitação de Liquidação e Pagamento PARCIAL - Junho/2025 - HERSO (74776381).
538.521,44 OP 2025.2850.068.00005.005 quitada em 02/06/2025.  Solicitação de Liquidação e Pagamento PARCIAL - Junho/2025 - HERSO (74776381)</t>
        </r>
      </text>
    </comment>
    <comment ref="M34" authorId="1">
      <text>
        <r>
          <rPr>
            <b/>
            <sz val="7"/>
            <rFont val="Arial"/>
            <charset val="0"/>
          </rPr>
          <t>ludmillaxavier:</t>
        </r>
        <r>
          <rPr>
            <sz val="7"/>
            <rFont val="Arial"/>
            <charset val="0"/>
          </rPr>
          <t xml:space="preserve">
844,21 liquidado em 11/06/2025 Processo Invest. 202500010025727. Empenho 2025.2850.161.00169 quitado em 30/06/2025
2.454,00 empenhado em 23/05/2025 - Processo invest.202500010027329 Empenho 2025.2850.161.00143   quitado em 04/06/2025
2.768,82 liquidado em 02/06/2025. Processo 202500010028990. Empenho 2025.2850.161.00155. quitado em 09/06/2025.
7.125,36 empenhado em 09/06/2025 Processo Invest.202500010036970. Empenho 202500010036970.  quitado em 30/06/2025.</t>
        </r>
      </text>
    </comment>
    <comment ref="L35" authorId="1">
      <text>
        <r>
          <rPr>
            <b/>
            <sz val="7"/>
            <rFont val="Arial"/>
            <charset val="0"/>
          </rPr>
          <t>ludmillaxavier:</t>
        </r>
        <r>
          <rPr>
            <sz val="7"/>
            <rFont val="Arial"/>
            <charset val="0"/>
          </rPr>
          <t xml:space="preserve">
Liquidado em 17/06/2025 - IPGSE-HERSO-JUN/25 Empenho; 2025.2850.066.00144 quitado em 18/06/2025 OP2025.2850.066.00144.004 - Solicitação de Liquidação e Pagamento REPASSE COMPLEMENTAR (75936088)</t>
        </r>
      </text>
    </comment>
    <comment ref="L36" authorId="1">
      <text>
        <r>
          <rPr>
            <b/>
            <sz val="7"/>
            <rFont val="Arial"/>
            <charset val="0"/>
          </rPr>
          <t>ludmillaxavier:</t>
        </r>
        <r>
          <rPr>
            <sz val="7"/>
            <rFont val="Arial"/>
            <charset val="0"/>
          </rPr>
          <t xml:space="preserve">
liquidado em 17/06/2025 - IPGSE-HERSO-MAR/25 Empenho; 2025.2850.066.00144 quitado em 18/06/2025 OP2025.2850.066.00144.001 - Solicitação de Liquidação e Pagamento REPASSE COMPLEMENTAR (75936088)</t>
        </r>
      </text>
    </comment>
    <comment ref="L37" authorId="1">
      <text>
        <r>
          <rPr>
            <b/>
            <sz val="7"/>
            <rFont val="Arial"/>
            <charset val="0"/>
          </rPr>
          <t>ludmillaxavier:</t>
        </r>
        <r>
          <rPr>
            <sz val="7"/>
            <rFont val="Arial"/>
            <charset val="0"/>
          </rPr>
          <t xml:space="preserve">
liquidado em 17/06/2025 - IPGSE-HERSO-ABR/25 Empenho; 2025.2850.066.00144 quitado em 18/06/2025 OP2025.2850.066.00144.002 - Solicitação de Liquidação e Pagamento REPASSE COMPLEMENTAR (75936088)</t>
        </r>
      </text>
    </comment>
    <comment ref="L38" authorId="1">
      <text>
        <r>
          <rPr>
            <b/>
            <sz val="7"/>
            <rFont val="Arial"/>
            <charset val="0"/>
          </rPr>
          <t>ludmillaxavier:</t>
        </r>
        <r>
          <rPr>
            <sz val="7"/>
            <rFont val="Arial"/>
            <charset val="0"/>
          </rPr>
          <t xml:space="preserve">
liquidado em 17/06/2025 - IPGSE-HERSO-MAI/25 Empenho; 2025.2850.066.00144 quitado em 18/06/2025 OP2025.2850.066.00144.003 - Solicitação de Liquidação e Pagamento REPASSE COMPLEMENTAR (75936088)</t>
        </r>
      </text>
    </comment>
    <comment ref="B39" authorId="0">
      <text>
        <r>
          <rPr>
            <sz val="10"/>
            <rFont val="Arial"/>
            <charset val="1"/>
          </rPr>
          <t xml:space="preserve">ludmillaxavier:
</t>
        </r>
        <r>
          <rPr>
            <sz val="7"/>
            <rFont val="Arial"/>
            <charset val="134"/>
          </rPr>
          <t> *6.097.982,84 Custeio Termo de Colaboração nº 101/2024/SES (64030939)
*1.912.273,17 Servidor Cedido Termo de Colaboração nº 101/2024/SES (64030939)
 *891.098,26 1º Termo Aditivo (73343754) Processo SEI 
202500010003401 
Vigencia:21/03/2025 a 30/08/2027</t>
        </r>
      </text>
    </comment>
    <comment ref="C39" authorId="0">
      <text>
        <r>
          <rPr>
            <sz val="10"/>
            <rFont val="Arial"/>
            <charset val="1"/>
          </rPr>
          <t xml:space="preserve">ludmillaxavier:
</t>
        </r>
        <r>
          <rPr>
            <sz val="7"/>
            <rFont val="Arial"/>
            <charset val="134"/>
          </rPr>
          <t> </t>
        </r>
        <r>
          <rPr>
            <b/>
            <sz val="7"/>
            <rFont val="Arial"/>
            <charset val="134"/>
          </rPr>
          <t>*6.097.982,84</t>
        </r>
        <r>
          <rPr>
            <sz val="7"/>
            <rFont val="Arial"/>
            <charset val="134"/>
          </rPr>
          <t xml:space="preserve"> Custeio Termo de Colaboração nº 101/2024/SES (64030939)
 </t>
        </r>
        <r>
          <rPr>
            <b/>
            <sz val="7"/>
            <rFont val="Arial"/>
            <charset val="134"/>
          </rPr>
          <t xml:space="preserve">*891.098,26 </t>
        </r>
        <r>
          <rPr>
            <sz val="7"/>
            <rFont val="Arial"/>
            <charset val="134"/>
          </rPr>
          <t xml:space="preserve">1º Termo Aditivo (73343754) Processo SEI 
202500010003401 Vigencia:21/03/2025 a 30/08/2027 - 03/2025 
</t>
        </r>
      </text>
    </comment>
    <comment ref="E39" authorId="1">
      <text>
        <r>
          <rPr>
            <b/>
            <sz val="7"/>
            <rFont val="Arial"/>
            <charset val="0"/>
          </rPr>
          <t>ludmillaxavier:</t>
        </r>
        <r>
          <rPr>
            <sz val="7"/>
            <rFont val="Arial"/>
            <charset val="0"/>
          </rPr>
          <t xml:space="preserve">
4.396,00 empenhado em 01/07/2025 Processo Invest. 202500010031672
9.990,00 empenhado em 02/07/2025 Processo Invest. 202500010037105
228.000,00 empenhado em 15/07/2025 Processo Invest. 202400010087292
33.707,40 empenhado em 15/07/2025 Processo Invest. 202400010087070
450.000,00 empenhado em 15/07/2025 Processo Invest. 202400010093462
15.469,08 empenhado em 17/07/2025 Processo Invest. 202500010031692
13.638,84 empenhado em 17/07/2025 Processo Invest. 202500010027193
100.650,00 empenhado em 22/07/2025 Processo Invest. 202400010059744</t>
        </r>
      </text>
    </comment>
    <comment ref="G39" authorId="1">
      <text>
        <r>
          <rPr>
            <b/>
            <sz val="7"/>
            <rFont val="Arial"/>
            <charset val="0"/>
          </rPr>
          <t>ludmillaxavier:</t>
        </r>
        <r>
          <rPr>
            <sz val="7"/>
            <rFont val="Arial"/>
            <charset val="0"/>
          </rPr>
          <t xml:space="preserve">
5.153.071,31 liquidado em 29/07/2025 - IPGSE-HERSO-AGO/2025- Empenho: 2025.2850.211.00029
891.098,26 - 29/07/2025 - IPGSE-HERSO-JUL/2025- Empenho 2025.2850.211.00028
538.521,44 - 29/07/2025IPGSE-HERSO-AGO/2025 Empenho: 2025.2850.068.00005
55.793,04 OP2025.2850.066.00085.012 Fundo rescisório Solicitação de Liquidação e Pagamento CONSOLIDADO - Maio 2025 - HERSO (76494331); liquidado em 11/07/2025
24.206,96 custeio - Solicitação de Liquidação e Pagamento CONSOLIDADO - Maio 2025 - HERSO (76494331) OP 2025.2850.066.00085.013 liquidado em 11/07/2025</t>
        </r>
      </text>
    </comment>
    <comment ref="H39" authorId="1">
      <text>
        <r>
          <rPr>
            <b/>
            <sz val="7"/>
            <rFont val="Arial"/>
            <charset val="0"/>
          </rPr>
          <t>ludmillaxavier:</t>
        </r>
        <r>
          <rPr>
            <sz val="7"/>
            <rFont val="Arial"/>
            <charset val="0"/>
          </rPr>
          <t xml:space="preserve">
4.396,00  Processo Invest. 202500010031672
9.990,00 Processo Invest. 202500010037105
228.000,00 Processo Invest. 202400010087292
33.707,40 Processo Invest. 202400010087070
450.000,00 Processo Invest. 202400010093462
15.469,08 Processo Invest. 202500010031692
13.638,84 Processo Invest. 202500010027193
100.650,00 Processo Invest. 202400010059744</t>
        </r>
      </text>
    </comment>
    <comment ref="J39" authorId="1">
      <text>
        <r>
          <rPr>
            <b/>
            <sz val="7"/>
            <rFont val="Arial"/>
            <charset val="0"/>
          </rPr>
          <t>ludmillaxavier:</t>
        </r>
        <r>
          <rPr>
            <sz val="7"/>
            <rFont val="Arial"/>
            <charset val="0"/>
          </rPr>
          <t xml:space="preserve">
provisionado
Solicitação de Liquidação e Pagamento -
Solicitada em 27/06/2025
(76137600)</t>
        </r>
      </text>
    </comment>
    <comment ref="L39" authorId="1">
      <text>
        <r>
          <rPr>
            <b/>
            <sz val="7"/>
            <rFont val="Arial"/>
            <charset val="0"/>
          </rPr>
          <t>ludmillaxavier:</t>
        </r>
        <r>
          <rPr>
            <sz val="7"/>
            <rFont val="Arial"/>
            <charset val="0"/>
          </rPr>
          <t xml:space="preserve">
5.153.071,31 OP 2025.2850.211.00029.001 quitada em 01/07/2025. Solicitação de Liquidação e Pagamento PARCIAL - Julho/2025 - Solicitada em 27/06/2025 (76137600).
538.521,44 OP 2025.2850.068.00005.006 quitada em 01/07/2025. . Solicitação de Liquidação e Pagamento PARCIAL - Julho/2025 - Solicitada em 27/06/2025 (76137600).
891.098,26 OP 2025.2850.211.00028.001  quitada em 01/07/2025 - . Solicitação de Liquidação e Pagamento PARCIAL - Julho/2025 - Solicitada em 27/06/2025 (76137600).</t>
        </r>
      </text>
    </comment>
    <comment ref="M39" authorId="1">
      <text>
        <r>
          <rPr>
            <b/>
            <sz val="7"/>
            <rFont val="Arial"/>
            <charset val="0"/>
          </rPr>
          <t>ludmillaxavier:</t>
        </r>
        <r>
          <rPr>
            <sz val="7"/>
            <rFont val="Arial"/>
            <charset val="0"/>
          </rPr>
          <t xml:space="preserve">
100.650,00 empenhado em 22/07/2025 Processo Invest. 202400010059744 quitado em 25/07/2025
33.707,40 empenhado em 15/07/2025 Processo Invest. 202400010087070 quitado em 25/07/2025
228.000,00 empenhado em 15/07/2025 Processo Invest. 202400010087292 quitado em 29/07/2025
4.396,00 empenhado em 01/07/2025 Processo Invest. 202500010031672 quitado em 10/07/2025
9.990,00 empenhado em 02/07/2025 Processo Invest. 202500010037105 quitado em 10/07/2025.</t>
        </r>
      </text>
    </comment>
    <comment ref="L40" authorId="1">
      <text>
        <r>
          <rPr>
            <b/>
            <sz val="7"/>
            <rFont val="Arial"/>
            <charset val="0"/>
          </rPr>
          <t>ludmillaxavier:</t>
        </r>
        <r>
          <rPr>
            <sz val="7"/>
            <rFont val="Arial"/>
            <charset val="0"/>
          </rPr>
          <t xml:space="preserve">
55.793,04 OP2025.2850.066.00085.012 Fundo rescisório Solicitação de Liquidação e Pagamento CONSOLIDADO - Maio 2025 - HERSO (76494331);
24.206,96 custeio - Solicitação de Liquidação e Pagamento CONSOLIDADO - Maio 2025 - HERSO (76494331) OP 2025.2850.066.00085.013</t>
        </r>
      </text>
    </comment>
    <comment ref="F53" authorId="1">
      <text>
        <r>
          <rPr>
            <b/>
            <sz val="7"/>
            <rFont val="Arial"/>
            <charset val="0"/>
          </rPr>
          <t>ludmillaxavier:</t>
        </r>
        <r>
          <rPr>
            <sz val="7"/>
            <rFont val="Arial"/>
            <charset val="0"/>
          </rPr>
          <t xml:space="preserve">
Termo Aditivo 2º (77784740) objeto a modificação da forma de composição do Fundo de Provisão -  Do total de recursos financeiros de CUSTEIO a serem repassados ao PARCEIRO PRIVADO, o
percentual de 4,67% (quatro vírgula sessenta e sete por cento) será depositado diretamente na conta
exclusiva para movimentação dos recursos des�nados ao Fundo de Provisão para fins de suportar as
rescisões trabalhistas, décimo terceiro e ações judiciais referentes aos colaboradores cele�stas
contratados diretamente pelo PARCEIRO PRIVADO.</t>
        </r>
      </text>
    </comment>
  </commentList>
</comments>
</file>

<file path=xl/sharedStrings.xml><?xml version="1.0" encoding="utf-8"?>
<sst xmlns="http://schemas.openxmlformats.org/spreadsheetml/2006/main" count="236" uniqueCount="140">
  <si>
    <t>Relatório Resumido da Execução Orçamentária e Financeira por Contrato de Gestão</t>
  </si>
  <si>
    <t>Mês/Ano: JANEIRO A JULHO/2025</t>
  </si>
  <si>
    <t>Órgão Contratante: SECRETARIA DE ESTADO DA SAÚDE – SES/GO.</t>
  </si>
  <si>
    <t>CNPJ:02.529.964/0001-57</t>
  </si>
  <si>
    <t>Organização Social Contratada : INSTITUTO DE PLANEJAMENTO E GESTÃO DE SERVIÇOS ESPECIALIZADOS - IPGSE</t>
  </si>
  <si>
    <t>CNPJ: 18.176.322/0001-51</t>
  </si>
  <si>
    <t>Unidade Gerida: Hospital Estadual de Santa Helena de Goiás Dr. Albanir Faleiros Machado - HERSO.</t>
  </si>
  <si>
    <t xml:space="preserve"> Termo de Colaboração nº 101/2024 - SES (64030939)</t>
  </si>
  <si>
    <t>Vigência do Termo de Colaboração  - Termo : Início:  01/09/2024 Ordem de Serviço Nº 14/2024 (SEI nº 64318472) Publicação no suplemento de 30/08/2024 (SEI nº 64348831) Término 29/08/2027.</t>
  </si>
  <si>
    <t>Previsão de Repasse Mensal do Termo de Colaboração - Custeio: R$ 6.097.982,84 Processo nº: 202300010023436</t>
  </si>
  <si>
    <t xml:space="preserve">Previsão de Repasse Mensal do 1º Termo Aditivo – Custeio: R$ 891.098,26 (75633906) Vigência: 21/03/2025 a 30/08/2027
</t>
  </si>
  <si>
    <t>Em reais</t>
  </si>
  <si>
    <t>Mês</t>
  </si>
  <si>
    <t>Comparativo do Estimado com a Execução Orçamentária e Financeira</t>
  </si>
  <si>
    <t>Valor Mensal Estimado no Contrato de Gestão</t>
  </si>
  <si>
    <t>1. Valor Mensal Estimado no Contrato de Gestão - Custeio</t>
  </si>
  <si>
    <t>2. Empenhado no mês</t>
  </si>
  <si>
    <t>3. Liquidado no mês</t>
  </si>
  <si>
    <t>4. Glosas Aplicadas</t>
  </si>
  <si>
    <t>5. Montante pago no mês (informar o mês a que se refere, quando ocorrer repasses para mais de uma competência, inserir linha para cada mês)</t>
  </si>
  <si>
    <t>6. Guia de Recolhimento (Devolução - informar na Nota Explicativa - Ex.: processo e mês a que se refere)</t>
  </si>
  <si>
    <t>7. Guias de Receita (Devolução de Recursos de Exercícios Anteriores)</t>
  </si>
  <si>
    <t>8. Pagamentos (repasses – Restos a Pagar) (Informar na Nota Explicativa)</t>
  </si>
  <si>
    <t>9. Pagamentos de Despesas de Exercícios Anteriores - DEA (informar a natureza, processo e outros esclarecimentos sobre o repasse efetuado para a contratada, objetivamente, na Nota Explicativa)</t>
  </si>
  <si>
    <t>10. Total de Pagamentos no mês 10=5-(6+7) + 8 + 9</t>
  </si>
  <si>
    <t>Custeio</t>
  </si>
  <si>
    <t>Investimentos</t>
  </si>
  <si>
    <t>Repasses Adicionais (Ver Legenda)</t>
  </si>
  <si>
    <t>GLOSSAS APLICADAS</t>
  </si>
  <si>
    <t>Referência/Parcela</t>
  </si>
  <si>
    <t>Investimento</t>
  </si>
  <si>
    <t>mai/25</t>
  </si>
  <si>
    <t>abr/25</t>
  </si>
  <si>
    <t>TOTAL</t>
  </si>
  <si>
    <t xml:space="preserve">Legenda: Repasses Adicionais - Valores adicionais ao pactuado no Contrato de Gestão - Despesas prevista  Contratualmente - Executadas conforme solicitadas pela Organização Social no decorrer da vigência :  </t>
  </si>
  <si>
    <t>Descrição</t>
  </si>
  <si>
    <t xml:space="preserve">Ressarcimentos (Rescisões Trabalhista, Serviço Hospitalar e Ambulatorial, Leitos Extras, Material Órtese e Prótese ( OPME e Outros ). </t>
  </si>
  <si>
    <t>Mandados Judiciais .</t>
  </si>
  <si>
    <t xml:space="preserve">Repasse Via Regularização de Despesas. </t>
  </si>
  <si>
    <t>Encontro de Contas Final do Contrato.</t>
  </si>
  <si>
    <t>Outros.</t>
  </si>
  <si>
    <t>Detalhamento - Glosas</t>
  </si>
  <si>
    <t>Valor R$</t>
  </si>
  <si>
    <t>Natureza da Despesa</t>
  </si>
  <si>
    <t>Processo</t>
  </si>
  <si>
    <t>Competência do DESPESA (mês/ano)</t>
  </si>
  <si>
    <t>Período da APLICAÇÃO da Glosa (mês/ano)- </t>
  </si>
  <si>
    <t>Área Responsável</t>
  </si>
  <si>
    <t>Valor provisionado para ajuste posterior</t>
  </si>
  <si>
    <t>3.3.50.85.02</t>
  </si>
  <si>
    <t>202300010023436</t>
  </si>
  <si>
    <t>SES/CGC/SUPECC-19837.</t>
  </si>
  <si>
    <t>Total Geral</t>
  </si>
  <si>
    <t>Fonte:Contratos de Gestão e Aditivos contidos no processo e Portal Transparência: saude.go.gov.br  e Sistema SIOFINET - Portal.go.gov.br.</t>
  </si>
  <si>
    <t>Nota Explicativa:</t>
  </si>
  <si>
    <t>Valor Estimado no Contrato de Gestão = Custeio (R$ 6.097.982,84) +(R$ 891.098,26 - 1º Termo Aditivo - Vigencia:21/03/2025 a 30/08/2027) + Servidor Cedido (R$ 1.912.273,17)</t>
  </si>
  <si>
    <t> </t>
  </si>
  <si>
    <t xml:space="preserve">1. Valor Mensal Estimado no Contrato de Gestão - Custeio = Custeio (R$ 6.097.982,84) + (R$ 891.098,26 - 1º Termo Aditivo - Vigencia:21/03/2025 a 30/08/2027) </t>
  </si>
  <si>
    <t xml:space="preserve">2. Empenhos anulados: Anulação de empenho 2025.2850.068.00061.001 em 25/04/2025 (empenhado em 08/04/2025  ): R$5.346.589,56 </t>
  </si>
  <si>
    <t>3. Valor informado pela área técnica - GFIN SEI Nº 202500010016855.</t>
  </si>
  <si>
    <t>4. Valor Provisionado conforme Solicitação de Liquidação e Pagamento: Parcial 01/2025 SEI Nº(69059868); Consolidado 01/2025 SEI Nº(71266617) Consolidado Complementar 01/2025 SEI N°(73150087); 02/2025 Parcial SEI Nº (69982032) Consolidado 02/2025 SEI N°(72859531) ; 03/2025 Parcial SEI Nº(70892282) Consolidado 03/2025 SEI Nº(73719325) - 04/2025 Parcial SEI N°(72212709) Consolidado 04/2025 SEI N°(74781329) ;  Parcial 05/2025 SEI Nº(73460282) Consolidado 05/2025 SEI N°(76494331); Parcial 06/2025 SEI n°(74776381); Parcial 07/2025 SEI n°(76137600) - Valor aplicado com valor estimado - ajuste será realizado posteriormente, quando informado pela SES/CGC/SUPECC - 19837.</t>
  </si>
  <si>
    <t>Conforme diretrizes descritas no Despacho 2688 (SEI Nº 65101374), Processo SEI Nº 202400010067105, o valor dos Servidores Cedidos serão apenas de caráter informativo pois são pagos diretamente pelo GGP da SES/GO. Segue:</t>
  </si>
  <si>
    <r>
      <t xml:space="preserve">Servidor Cedido processo SEI nº 202100010024770 - Referência: jan/25 Valor: R$2.190.664,02 (Planilha 70302207); fev/25 Valor: R$ R$2.171.551,72 (Planilha 72206133); mar/25 R$2.231.419,48 (Planilha 72989174 ); abr/25 R$2.279.344,89 (Planilha 73991580 ); mai/25 R$2.374.425,82 (Planilha 75498674 ); jun/25 </t>
    </r>
    <r>
      <rPr>
        <b/>
        <sz val="11"/>
        <color theme="1"/>
        <rFont val="Calibri"/>
        <charset val="1"/>
      </rPr>
      <t>R$2.378.175,12 (Planilha 76594446); jul/25 R$2.367.111,90 (Planilha 77949342)</t>
    </r>
  </si>
  <si>
    <t>8. Pagamentos (repasses – Restos a Pagar) - Repasse referente ao Custeio - *Referência: dezembro/2024 Ordem de Pagamento 2024.2850.184.00060.008........R$ 13.086,19 (OP 68965494); Custeio Fundo Rescisório</t>
  </si>
  <si>
    <t>*Referência: dezembro/2024 Ordem de Pagamento 2024.2850.184.00060.009........R$ 163.533,85 (OP 68965494); Dif. Custeio</t>
  </si>
  <si>
    <t>  </t>
  </si>
  <si>
    <t>Demonstrativo de investimento repassados no período de janeiro a dezembro/25</t>
  </si>
  <si>
    <t>MÊS/Ano Pagamento</t>
  </si>
  <si>
    <t>Data de Pagamento</t>
  </si>
  <si>
    <t>Dot.Emp.Op</t>
  </si>
  <si>
    <t>Grupo</t>
  </si>
  <si>
    <t>Fonte</t>
  </si>
  <si>
    <t>Natureza</t>
  </si>
  <si>
    <t>Observação</t>
  </si>
  <si>
    <t>Valor Pago</t>
  </si>
  <si>
    <t>202400010081230</t>
  </si>
  <si>
    <t>4.4.50.42.05</t>
  </si>
  <si>
    <r>
      <rPr>
        <sz val="11"/>
        <color rgb="FF000000"/>
        <rFont val="Calibri"/>
        <charset val="1"/>
      </rPr>
      <t xml:space="preserve">Aquisição de </t>
    </r>
    <r>
      <rPr>
        <b/>
        <sz val="11"/>
        <color rgb="FF000000"/>
        <rFont val="Calibri"/>
        <charset val="1"/>
      </rPr>
      <t>02 (duas) Centrífugas de roupas</t>
    </r>
  </si>
  <si>
    <t>202400010081231</t>
  </si>
  <si>
    <r>
      <rPr>
        <sz val="11"/>
        <color rgb="FF000000"/>
        <rFont val="Calibri"/>
        <charset val="1"/>
      </rPr>
      <t>Aquisição de</t>
    </r>
    <r>
      <rPr>
        <b/>
        <sz val="11"/>
        <color rgb="FF000000"/>
        <rFont val="Calibri"/>
        <charset val="1"/>
      </rPr>
      <t xml:space="preserve"> 02 (duas) Lavadoras de roupas.</t>
    </r>
  </si>
  <si>
    <t>202400010091074</t>
  </si>
  <si>
    <r>
      <rPr>
        <sz val="11"/>
        <color rgb="FF000000"/>
        <rFont val="Calibri"/>
        <charset val="1"/>
      </rPr>
      <t xml:space="preserve">Aquisição de </t>
    </r>
    <r>
      <rPr>
        <b/>
        <sz val="11"/>
        <color rgb="FF000000"/>
        <rFont val="Calibri"/>
        <charset val="1"/>
      </rPr>
      <t>01 (um) Microscópio Binocular Laboratorial.</t>
    </r>
  </si>
  <si>
    <t>202400010093646</t>
  </si>
  <si>
    <t>13/032025</t>
  </si>
  <si>
    <r>
      <rPr>
        <sz val="12"/>
        <color rgb="FF000000"/>
        <rFont val="Calibri"/>
        <charset val="1"/>
      </rPr>
      <t xml:space="preserve">Obra de </t>
    </r>
    <r>
      <rPr>
        <b/>
        <sz val="12"/>
        <color rgb="FF000000"/>
        <rFont val="Calibri"/>
        <charset val="1"/>
      </rPr>
      <t>fachada de identificação</t>
    </r>
    <r>
      <rPr>
        <sz val="12"/>
        <color rgb="FF000000"/>
        <rFont val="Calibri"/>
        <charset val="1"/>
      </rPr>
      <t xml:space="preserve"> da unidade do Hospital Estadual de Santa Helena de Goiás Dr. Albanir Faleiros Machado – HERSO.</t>
    </r>
  </si>
  <si>
    <t>202400010093604</t>
  </si>
  <si>
    <r>
      <rPr>
        <sz val="11"/>
        <color rgb="FF000000"/>
        <rFont val="Calibri"/>
        <charset val="1"/>
      </rPr>
      <t xml:space="preserve">Aquisição de </t>
    </r>
    <r>
      <rPr>
        <b/>
        <sz val="11"/>
        <color rgb="FF000000"/>
        <rFont val="Calibri"/>
        <charset val="1"/>
      </rPr>
      <t>61 (sessenta e um) Apoios Ergonômicos para Pés.</t>
    </r>
  </si>
  <si>
    <t>202400010083274</t>
  </si>
  <si>
    <r>
      <rPr>
        <sz val="11"/>
        <color rgb="FF000000"/>
        <rFont val="Calibri"/>
        <charset val="1"/>
      </rPr>
      <t xml:space="preserve">Aquisição de </t>
    </r>
    <r>
      <rPr>
        <b/>
        <sz val="11"/>
        <color rgb="FF000000"/>
        <rFont val="Calibri"/>
        <charset val="1"/>
      </rPr>
      <t>10 (dez) Mesas em L.</t>
    </r>
  </si>
  <si>
    <t>202400010083922</t>
  </si>
  <si>
    <r>
      <rPr>
        <sz val="11"/>
        <color rgb="FF000000"/>
        <rFont val="Calibri"/>
        <charset val="1"/>
      </rPr>
      <t>Aquisição de </t>
    </r>
    <r>
      <rPr>
        <b/>
        <sz val="11"/>
        <color rgb="FF000000"/>
        <rFont val="Calibri"/>
        <charset val="1"/>
      </rPr>
      <t>85 (oitenta e cinco) Cadeiras</t>
    </r>
    <r>
      <rPr>
        <sz val="11"/>
        <color rgb="FF000000"/>
        <rFont val="Calibri"/>
        <charset val="1"/>
      </rPr>
      <t xml:space="preserve"> com apoio de cotovelos.</t>
    </r>
  </si>
  <si>
    <t>202400010083276</t>
  </si>
  <si>
    <r>
      <rPr>
        <sz val="11"/>
        <color rgb="FF000000"/>
        <rFont val="Calibri"/>
        <charset val="1"/>
      </rPr>
      <t>Aquisição de</t>
    </r>
    <r>
      <rPr>
        <b/>
        <sz val="11"/>
        <color rgb="FF000000"/>
        <rFont val="Calibri"/>
        <charset val="1"/>
      </rPr>
      <t xml:space="preserve"> 20 (vinte) Mesas </t>
    </r>
    <r>
      <rPr>
        <sz val="11"/>
        <color rgb="FF000000"/>
        <rFont val="Calibri"/>
        <charset val="1"/>
      </rPr>
      <t>1,2 X 0,60 com 02 gavetas.</t>
    </r>
  </si>
  <si>
    <t>202400010080445</t>
  </si>
  <si>
    <r>
      <rPr>
        <sz val="11"/>
        <color rgb="FF000000"/>
        <rFont val="Calibri"/>
        <charset val="1"/>
      </rPr>
      <t xml:space="preserve">Aquisição de </t>
    </r>
    <r>
      <rPr>
        <b/>
        <sz val="11"/>
        <color rgb="FF000000"/>
        <rFont val="Calibri"/>
        <charset val="1"/>
      </rPr>
      <t>03 (três) Mesas para Refeitório com 10 lugares</t>
    </r>
    <r>
      <rPr>
        <sz val="11"/>
        <color rgb="FF000000"/>
        <rFont val="Calibri"/>
        <charset val="1"/>
      </rPr>
      <t xml:space="preserve"> para o Hospital Estadual de Santa Helena de Goiás Dr. Albanir Faleiros Machado - HERSO.</t>
    </r>
  </si>
  <si>
    <t>202400010078440</t>
  </si>
  <si>
    <r>
      <rPr>
        <sz val="11"/>
        <color rgb="FF000000"/>
        <rFont val="Calibri"/>
        <charset val="1"/>
      </rPr>
      <t xml:space="preserve">Aquisição de </t>
    </r>
    <r>
      <rPr>
        <b/>
        <sz val="11"/>
        <color rgb="FF000000"/>
        <rFont val="Calibri"/>
        <charset val="1"/>
      </rPr>
      <t>01 Grupo de Gerador</t>
    </r>
    <r>
      <rPr>
        <sz val="11"/>
        <color rgb="FF000000"/>
        <rFont val="Calibri"/>
        <charset val="1"/>
      </rPr>
      <t xml:space="preserve"> para o Hospital Estadual de Santa Helena de Goiás Dr. Albanir Faleiros Machado - HERSO.</t>
    </r>
  </si>
  <si>
    <t>202400010082450</t>
  </si>
  <si>
    <r>
      <rPr>
        <sz val="11"/>
        <color rgb="FF000000"/>
        <rFont val="Calibri"/>
        <charset val="1"/>
      </rPr>
      <t>Aquisição de</t>
    </r>
    <r>
      <rPr>
        <b/>
        <sz val="11"/>
        <color rgb="FF000000"/>
        <rFont val="Calibri"/>
        <charset val="1"/>
      </rPr>
      <t xml:space="preserve"> 01 unidade de processador de legumes industrial</t>
    </r>
    <r>
      <rPr>
        <sz val="11"/>
        <color rgb="FF000000"/>
        <rFont val="Calibri"/>
        <charset val="1"/>
      </rPr>
      <t xml:space="preserve"> para o setor de nutrição de produção - refeitório do Hospital Estadual de Santa Helena de Goiás Dr. Albanir Faleiros Machado - HERSO.</t>
    </r>
  </si>
  <si>
    <t>20240001008122</t>
  </si>
  <si>
    <t>Aquisição de 02 (duas) Secadoras de Roupa Hospitalar, destinado ao Hospital Estadual de Santa Helena de Goiás Dr. Albanir Faleiros Machado-HERSO.</t>
  </si>
  <si>
    <t>202400010082105</t>
  </si>
  <si>
    <t>2.025.28.50.10.302.1043.2516.04</t>
  </si>
  <si>
    <t xml:space="preserve"> Aquisição de 02 (duas) unidades de "Fogão Industrial".</t>
  </si>
  <si>
    <t>202400010082106</t>
  </si>
  <si>
    <t>2025.28.50.10.302.1043.2516.04</t>
  </si>
  <si>
    <t>Aquisição de 1 (uma) unidade de  "Forno Industrial"</t>
  </si>
  <si>
    <t>202400010082107</t>
  </si>
  <si>
    <t>Aquisição de 2 (dois) unidades de "Freezer Horizontal"</t>
  </si>
  <si>
    <t>202400010082108</t>
  </si>
  <si>
    <t xml:space="preserve">Aquisição de 01 (um) Freezer Horizontal com Tampa de Vidro </t>
  </si>
  <si>
    <t>202400010082438</t>
  </si>
  <si>
    <t>Aquisição de 01 (uma) Cafeteira Elétrica</t>
  </si>
  <si>
    <t>202400010082440</t>
  </si>
  <si>
    <t>Aquisição de  01 (uma) Batedeira Industrial</t>
  </si>
  <si>
    <t>202400010082442</t>
  </si>
  <si>
    <t xml:space="preserve">Aquisição de 02 (dois) Liquidificadores Industriais </t>
  </si>
  <si>
    <t>202400010082622</t>
  </si>
  <si>
    <t>Aquisição de  01 (uma) Balança de Nutrição</t>
  </si>
  <si>
    <t>202500010025727</t>
  </si>
  <si>
    <t xml:space="preserve">2025.28.50.10.302.1043.2516.04 </t>
  </si>
  <si>
    <t xml:space="preserve">Aquisição de  01 (uma) Lixadeira Telescópica de Parede Profissional </t>
  </si>
  <si>
    <t>202500010028990</t>
  </si>
  <si>
    <r>
      <rPr>
        <sz val="11"/>
        <color rgb="FF000000"/>
        <rFont val="Calibri"/>
        <charset val="1"/>
      </rPr>
      <t>2025.28.50.10.302.1043.2516.04</t>
    </r>
  </si>
  <si>
    <t xml:space="preserve">Aquisição de 01 (um) bebedouro industrial de coluna, com capacidade de 50 litros
</t>
  </si>
  <si>
    <t>202500010027329</t>
  </si>
  <si>
    <t>Aquisição de 02 (dois) Purificadores de Água</t>
  </si>
  <si>
    <t>202500010036970</t>
  </si>
  <si>
    <t xml:space="preserve">Aquisição de 24 (vinte e quatro) colchões para beliche </t>
  </si>
  <si>
    <t>202400010059744</t>
  </si>
  <si>
    <t>2025.2850.10.302.1043.2516.04</t>
  </si>
  <si>
    <t xml:space="preserve">Aquisição de 165 (cento e sessenta e cinco) Nobreak 1200 VA
</t>
  </si>
  <si>
    <t>202400010087070</t>
  </si>
  <si>
    <t xml:space="preserve">Aquisição de  30 (trinta) unidades de cadeiras executivas giratórias com características ergonômicas
</t>
  </si>
  <si>
    <t>202400010087292</t>
  </si>
  <si>
    <t>Aquisição de 01 Sistema de exaustão de ar para cozinha</t>
  </si>
  <si>
    <t>202500010031672</t>
  </si>
  <si>
    <t xml:space="preserve">Aquisição de 02 (dois)  carrinhos para transporte e coleta de roupas limpas e sujas
</t>
  </si>
  <si>
    <t>202500010037105</t>
  </si>
  <si>
    <t xml:space="preserve">Aquisição de 6 (seis) unidades de poltronas reclináveis para pacientes
</t>
  </si>
</sst>
</file>

<file path=xl/styles.xml><?xml version="1.0" encoding="utf-8"?>
<styleSheet xmlns="http://schemas.openxmlformats.org/spreadsheetml/2006/main" xmlns:xr9="http://schemas.microsoft.com/office/spreadsheetml/2016/revision9">
  <numFmts count="7">
    <numFmt numFmtId="176" formatCode="_-&quot;R$&quot;* #,##0_-;\-&quot;R$&quot;* #,##0_-;_-&quot;R$&quot;* &quot;-&quot;_-;_-@_-"/>
    <numFmt numFmtId="177" formatCode="_-&quot;R$&quot;* #,##0.00_-;\-&quot;R$&quot;* #,##0.00_-;_-&quot;R$&quot;* &quot;-&quot;??_-;_-@_-"/>
    <numFmt numFmtId="178" formatCode="_-* #,##0_-;\-* #,##0_-;_-* &quot;-&quot;_-;_-@_-"/>
    <numFmt numFmtId="179" formatCode="_-* #,##0.00_-;\-* #,##0.00_-;_-* &quot;-&quot;??_-;_-@_-"/>
    <numFmt numFmtId="180" formatCode="_-* #,##0.00_-;\-* #,##0.00_-;_-* \-??_-;_-@_-"/>
    <numFmt numFmtId="181" formatCode="mmm\-yy"/>
    <numFmt numFmtId="182" formatCode="d/m/yyyy"/>
  </numFmts>
  <fonts count="46">
    <font>
      <sz val="11"/>
      <color rgb="FF000000"/>
      <name val="Calibri"/>
      <charset val="1"/>
    </font>
    <font>
      <sz val="11"/>
      <color theme="0"/>
      <name val="Calibri"/>
      <charset val="1"/>
    </font>
    <font>
      <b/>
      <sz val="20"/>
      <color rgb="FFFFFFFF"/>
      <name val="Arial"/>
      <charset val="1"/>
    </font>
    <font>
      <sz val="10"/>
      <color rgb="FF000000"/>
      <name val="Calibri"/>
      <charset val="1"/>
    </font>
    <font>
      <b/>
      <sz val="10"/>
      <color rgb="FFFFFFFF"/>
      <name val="Calibri"/>
      <charset val="1"/>
    </font>
    <font>
      <b/>
      <sz val="10"/>
      <color rgb="FF000000"/>
      <name val="Calibri"/>
      <charset val="1"/>
    </font>
    <font>
      <b/>
      <sz val="11"/>
      <color rgb="FF000000"/>
      <name val="Calibri"/>
      <charset val="1"/>
    </font>
    <font>
      <sz val="9.75"/>
      <color rgb="FF000000"/>
      <name val="Calibri"/>
      <charset val="1"/>
    </font>
    <font>
      <b/>
      <sz val="11"/>
      <color rgb="FFFFFFFF"/>
      <name val="Calibri"/>
      <charset val="1"/>
    </font>
    <font>
      <sz val="14"/>
      <color rgb="FF000000"/>
      <name val="Times New Roman"/>
      <charset val="1"/>
    </font>
    <font>
      <sz val="11"/>
      <color rgb="FF2ECC71"/>
      <name val="Calibri"/>
      <charset val="1"/>
    </font>
    <font>
      <sz val="12"/>
      <color rgb="FF000000"/>
      <name val="Calibri"/>
      <charset val="1"/>
    </font>
    <font>
      <sz val="10"/>
      <color rgb="FF000000"/>
      <name val="Arial"/>
      <charset val="1"/>
    </font>
    <font>
      <sz val="10"/>
      <name val="Arial"/>
      <charset val="134"/>
    </font>
    <font>
      <u/>
      <sz val="11"/>
      <color rgb="FF0000FF"/>
      <name val="Calibri"/>
      <charset val="0"/>
      <scheme val="minor"/>
    </font>
    <font>
      <u/>
      <sz val="11"/>
      <color rgb="FF800080"/>
      <name val="Calibri"/>
      <charset val="0"/>
      <scheme val="minor"/>
    </font>
    <font>
      <sz val="10"/>
      <color theme="1"/>
      <name val="Calibri"/>
      <charset val="134"/>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b/>
      <sz val="11"/>
      <color theme="1"/>
      <name val="Calibri"/>
      <charset val="1"/>
    </font>
    <font>
      <b/>
      <sz val="12"/>
      <color rgb="FF000000"/>
      <name val="Calibri"/>
      <charset val="1"/>
    </font>
    <font>
      <sz val="7"/>
      <name val="Arial"/>
      <charset val="134"/>
    </font>
    <font>
      <sz val="7"/>
      <name val="SimSun"/>
      <charset val="134"/>
    </font>
    <font>
      <sz val="9"/>
      <name val="Arial"/>
      <charset val="0"/>
    </font>
    <font>
      <b/>
      <sz val="7"/>
      <name val="Arial"/>
      <charset val="0"/>
    </font>
    <font>
      <sz val="8"/>
      <name val="SimSun"/>
      <charset val="134"/>
    </font>
    <font>
      <b/>
      <sz val="9"/>
      <name val="Arial"/>
      <charset val="0"/>
    </font>
    <font>
      <sz val="8"/>
      <name val="Arial"/>
      <charset val="0"/>
    </font>
    <font>
      <b/>
      <sz val="7"/>
      <name val="Arial"/>
      <charset val="134"/>
    </font>
    <font>
      <sz val="7"/>
      <name val="Arial"/>
      <charset val="0"/>
    </font>
    <font>
      <sz val="10"/>
      <name val="Arial"/>
      <charset val="1"/>
    </font>
  </fonts>
  <fills count="42">
    <fill>
      <patternFill patternType="none"/>
    </fill>
    <fill>
      <patternFill patternType="gray125"/>
    </fill>
    <fill>
      <patternFill patternType="solid">
        <fgColor theme="0"/>
        <bgColor indexed="64"/>
      </patternFill>
    </fill>
    <fill>
      <patternFill patternType="solid">
        <fgColor rgb="FF127622"/>
        <bgColor rgb="FF008080"/>
      </patternFill>
    </fill>
    <fill>
      <patternFill patternType="solid">
        <fgColor rgb="FFAFD095"/>
        <bgColor rgb="FFCCCCCC"/>
      </patternFill>
    </fill>
    <fill>
      <patternFill patternType="solid">
        <fgColor theme="0"/>
        <bgColor rgb="FFD9D9D9"/>
      </patternFill>
    </fill>
    <fill>
      <patternFill patternType="solid">
        <fgColor rgb="FFDEEBF7"/>
        <bgColor rgb="FFD9D9D9"/>
      </patternFill>
    </fill>
    <fill>
      <patternFill patternType="solid">
        <fgColor rgb="FFD8D8D8"/>
        <bgColor rgb="FFD9D9D9"/>
      </patternFill>
    </fill>
    <fill>
      <patternFill patternType="solid">
        <fgColor rgb="FFD9D9D9"/>
        <bgColor rgb="FFD8D8D8"/>
      </patternFill>
    </fill>
    <fill>
      <patternFill patternType="solid">
        <fgColor rgb="FFFFFFFF"/>
        <bgColor rgb="FFFFFFCC"/>
      </patternFill>
    </fill>
    <fill>
      <patternFill patternType="solid">
        <fgColor theme="0"/>
        <bgColor rgb="FFD8D8D8"/>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9">
    <border>
      <left/>
      <right/>
      <top/>
      <bottom/>
      <diagonal/>
    </border>
    <border>
      <left style="thin">
        <color auto="1"/>
      </left>
      <right/>
      <top/>
      <bottom/>
      <diagonal/>
    </border>
    <border>
      <left style="medium">
        <color auto="1"/>
      </left>
      <right style="medium">
        <color auto="1"/>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auto="1"/>
      </bottom>
      <diagonal/>
    </border>
    <border>
      <left style="medium">
        <color auto="1"/>
      </left>
      <right style="medium">
        <color rgb="FFCCCCCC"/>
      </right>
      <top style="medium">
        <color auto="1"/>
      </top>
      <bottom/>
      <diagonal/>
    </border>
    <border>
      <left/>
      <right/>
      <top style="medium">
        <color auto="1"/>
      </top>
      <bottom/>
      <diagonal/>
    </border>
    <border>
      <left style="medium">
        <color rgb="FFCCCCCC"/>
      </left>
      <right style="medium">
        <color rgb="FFCCCCCC"/>
      </right>
      <top style="medium">
        <color auto="1"/>
      </top>
      <bottom style="medium">
        <color rgb="FFCCCCCC"/>
      </bottom>
      <diagonal/>
    </border>
    <border>
      <left style="medium">
        <color rgb="FFCCCCCC"/>
      </left>
      <right style="medium">
        <color rgb="FFCCCCCC"/>
      </right>
      <top/>
      <bottom/>
      <diagonal/>
    </border>
    <border>
      <left style="medium">
        <color auto="1"/>
      </left>
      <right style="medium">
        <color auto="1"/>
      </right>
      <top style="medium">
        <color rgb="FFCCCCCC"/>
      </top>
      <bottom style="medium">
        <color auto="1"/>
      </bottom>
      <diagonal/>
    </border>
    <border>
      <left style="medium">
        <color auto="1"/>
      </left>
      <right style="medium">
        <color auto="1"/>
      </right>
      <top style="medium">
        <color rgb="FFCCCCCC"/>
      </top>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medium">
        <color rgb="FFCCCCCC"/>
      </left>
      <right style="medium">
        <color auto="1"/>
      </right>
      <top style="medium">
        <color rgb="FFCCCCCC"/>
      </top>
      <bottom/>
      <diagonal/>
    </border>
    <border>
      <left/>
      <right style="hair">
        <color auto="1"/>
      </right>
      <top style="hair">
        <color auto="1"/>
      </top>
      <bottom style="hair">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style="medium">
        <color auto="1"/>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style="medium">
        <color auto="1"/>
      </bottom>
      <diagonal/>
    </border>
    <border>
      <left style="thick">
        <color auto="1"/>
      </left>
      <right style="thick">
        <color auto="1"/>
      </right>
      <top/>
      <bottom style="thick">
        <color auto="1"/>
      </bottom>
      <diagonal/>
    </border>
    <border>
      <left style="thick">
        <color auto="1"/>
      </left>
      <right style="thick">
        <color auto="1"/>
      </right>
      <top/>
      <bottom style="medium">
        <color auto="1"/>
      </bottom>
      <diagonal/>
    </border>
    <border>
      <left style="thick">
        <color auto="1"/>
      </left>
      <right style="thick">
        <color auto="1"/>
      </right>
      <top style="thick">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176" fontId="13" fillId="0" borderId="0" applyBorder="0" applyAlignment="0" applyProtection="0"/>
    <xf numFmtId="177" fontId="13" fillId="0" borderId="0" applyBorder="0" applyAlignment="0" applyProtection="0"/>
    <xf numFmtId="9" fontId="13" fillId="0" borderId="0" applyBorder="0" applyAlignment="0" applyProtection="0"/>
    <xf numFmtId="178" fontId="13" fillId="0" borderId="0" applyBorder="0" applyAlignment="0" applyProtection="0"/>
    <xf numFmtId="179" fontId="13" fillId="0" borderId="0" applyBorder="0" applyAlignment="0" applyProtection="0"/>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11" borderId="31"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2" applyNumberFormat="0" applyFill="0" applyAlignment="0" applyProtection="0">
      <alignment vertical="center"/>
    </xf>
    <xf numFmtId="0" fontId="21" fillId="0" borderId="32" applyNumberFormat="0" applyFill="0" applyAlignment="0" applyProtection="0">
      <alignment vertical="center"/>
    </xf>
    <xf numFmtId="0" fontId="22" fillId="0" borderId="33" applyNumberFormat="0" applyFill="0" applyAlignment="0" applyProtection="0">
      <alignment vertical="center"/>
    </xf>
    <xf numFmtId="0" fontId="22" fillId="0" borderId="0" applyNumberFormat="0" applyFill="0" applyBorder="0" applyAlignment="0" applyProtection="0">
      <alignment vertical="center"/>
    </xf>
    <xf numFmtId="0" fontId="23" fillId="12" borderId="34" applyNumberFormat="0" applyAlignment="0" applyProtection="0">
      <alignment vertical="center"/>
    </xf>
    <xf numFmtId="0" fontId="24" fillId="13" borderId="35" applyNumberFormat="0" applyAlignment="0" applyProtection="0">
      <alignment vertical="center"/>
    </xf>
    <xf numFmtId="0" fontId="25" fillId="13" borderId="34" applyNumberFormat="0" applyAlignment="0" applyProtection="0">
      <alignment vertical="center"/>
    </xf>
    <xf numFmtId="0" fontId="26" fillId="14" borderId="36" applyNumberFormat="0" applyAlignment="0" applyProtection="0">
      <alignment vertical="center"/>
    </xf>
    <xf numFmtId="0" fontId="27" fillId="0" borderId="37" applyNumberFormat="0" applyFill="0" applyAlignment="0" applyProtection="0">
      <alignment vertical="center"/>
    </xf>
    <xf numFmtId="0" fontId="28" fillId="0" borderId="38"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32" fillId="34" borderId="0" applyNumberFormat="0" applyBorder="0" applyAlignment="0" applyProtection="0">
      <alignment vertical="center"/>
    </xf>
    <xf numFmtId="0" fontId="33" fillId="35" borderId="0" applyNumberFormat="0" applyBorder="0" applyAlignment="0" applyProtection="0">
      <alignment vertical="center"/>
    </xf>
    <xf numFmtId="0" fontId="33" fillId="36" borderId="0" applyNumberFormat="0" applyBorder="0" applyAlignment="0" applyProtection="0">
      <alignment vertical="center"/>
    </xf>
    <xf numFmtId="0" fontId="32" fillId="37" borderId="0" applyNumberFormat="0" applyBorder="0" applyAlignment="0" applyProtection="0">
      <alignment vertical="center"/>
    </xf>
    <xf numFmtId="0" fontId="32" fillId="38" borderId="0" applyNumberFormat="0" applyBorder="0" applyAlignment="0" applyProtection="0">
      <alignment vertical="center"/>
    </xf>
    <xf numFmtId="0" fontId="33" fillId="39" borderId="0" applyNumberFormat="0" applyBorder="0" applyAlignment="0" applyProtection="0">
      <alignment vertical="center"/>
    </xf>
    <xf numFmtId="0" fontId="33" fillId="40" borderId="0" applyNumberFormat="0" applyBorder="0" applyAlignment="0" applyProtection="0">
      <alignment vertical="center"/>
    </xf>
    <xf numFmtId="0" fontId="32" fillId="41" borderId="0" applyNumberFormat="0" applyBorder="0" applyAlignment="0" applyProtection="0">
      <alignment vertical="center"/>
    </xf>
    <xf numFmtId="0" fontId="0" fillId="0" borderId="0"/>
    <xf numFmtId="180" fontId="0" fillId="0" borderId="0" applyBorder="0" applyProtection="0"/>
  </cellStyleXfs>
  <cellXfs count="163">
    <xf numFmtId="0" fontId="0" fillId="0" borderId="0" xfId="0"/>
    <xf numFmtId="0" fontId="0" fillId="0" borderId="0" xfId="0" applyAlignment="1" applyProtection="1">
      <alignment horizontal="center" vertical="center"/>
    </xf>
    <xf numFmtId="0" fontId="0" fillId="2" borderId="0" xfId="0" applyFill="1"/>
    <xf numFmtId="0" fontId="0" fillId="2" borderId="0" xfId="0" applyFill="1" applyAlignment="1">
      <alignment horizontal="center"/>
    </xf>
    <xf numFmtId="0" fontId="0" fillId="0" borderId="0" xfId="0" applyAlignment="1">
      <alignment horizontal="center"/>
    </xf>
    <xf numFmtId="0" fontId="0" fillId="0" borderId="0" xfId="0" applyAlignment="1" applyProtection="1"/>
    <xf numFmtId="0" fontId="0" fillId="0" borderId="0" xfId="0" applyAlignment="1" applyProtection="1">
      <alignment horizontal="center"/>
    </xf>
    <xf numFmtId="0" fontId="0" fillId="0" borderId="0" xfId="0" applyAlignment="1" applyProtection="1">
      <alignment vertical="center"/>
    </xf>
    <xf numFmtId="0" fontId="1" fillId="0" borderId="0" xfId="0" applyFont="1" applyAlignment="1" applyProtection="1"/>
    <xf numFmtId="0" fontId="2" fillId="3" borderId="1" xfId="0" applyFont="1" applyFill="1" applyBorder="1" applyAlignment="1" applyProtection="1">
      <alignment horizontal="center" vertical="center"/>
    </xf>
    <xf numFmtId="0" fontId="3" fillId="0" borderId="0" xfId="0" applyFont="1" applyAlignment="1" applyProtection="1">
      <alignment horizontal="center" vertical="center"/>
    </xf>
    <xf numFmtId="0" fontId="4" fillId="3" borderId="1" xfId="0" applyFont="1" applyFill="1" applyBorder="1" applyAlignment="1" applyProtection="1">
      <alignment horizontal="center" vertical="center"/>
    </xf>
    <xf numFmtId="0" fontId="4" fillId="3" borderId="1" xfId="0" applyFont="1" applyFill="1" applyBorder="1" applyAlignment="1" applyProtection="1">
      <alignment horizontal="left" vertical="center"/>
    </xf>
    <xf numFmtId="0" fontId="5" fillId="0" borderId="0" xfId="0" applyFont="1" applyBorder="1" applyAlignment="1" applyProtection="1">
      <alignment horizontal="left" vertical="center"/>
    </xf>
    <xf numFmtId="0" fontId="3" fillId="0" borderId="0" xfId="0" applyFont="1" applyBorder="1" applyAlignment="1" applyProtection="1"/>
    <xf numFmtId="0" fontId="3" fillId="0" borderId="0" xfId="0" applyFont="1" applyBorder="1" applyAlignment="1" applyProtection="1">
      <alignment vertical="center"/>
    </xf>
    <xf numFmtId="0" fontId="4" fillId="3" borderId="2" xfId="0" applyFont="1" applyFill="1" applyBorder="1" applyAlignment="1" applyProtection="1">
      <alignment vertical="center" wrapText="1"/>
    </xf>
    <xf numFmtId="0" fontId="3" fillId="0" borderId="3" xfId="0" applyFont="1" applyBorder="1" applyAlignment="1" applyProtection="1">
      <alignment wrapText="1"/>
    </xf>
    <xf numFmtId="0" fontId="3" fillId="0" borderId="3" xfId="0" applyFont="1" applyBorder="1" applyAlignment="1" applyProtection="1">
      <alignment vertical="center" wrapText="1"/>
    </xf>
    <xf numFmtId="0" fontId="3" fillId="0" borderId="4" xfId="0" applyFont="1" applyBorder="1" applyAlignment="1" applyProtection="1">
      <alignment horizontal="right" vertical="center" wrapText="1"/>
    </xf>
    <xf numFmtId="0" fontId="4" fillId="3" borderId="5"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5" fillId="4" borderId="10" xfId="0"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17" fontId="6" fillId="0" borderId="11" xfId="0" applyNumberFormat="1" applyFont="1" applyBorder="1" applyAlignment="1" applyProtection="1">
      <alignment horizontal="center" vertical="center" wrapText="1"/>
    </xf>
    <xf numFmtId="4" fontId="0" fillId="0" borderId="11" xfId="0" applyNumberFormat="1" applyBorder="1" applyAlignment="1" applyProtection="1">
      <alignment horizontal="center"/>
    </xf>
    <xf numFmtId="4" fontId="0" fillId="0" borderId="12" xfId="0" applyNumberFormat="1" applyBorder="1" applyAlignment="1" applyProtection="1">
      <alignment horizontal="center" vertical="center" wrapText="1"/>
    </xf>
    <xf numFmtId="4" fontId="6" fillId="0" borderId="11" xfId="0" applyNumberFormat="1" applyFont="1" applyBorder="1" applyAlignment="1" applyProtection="1">
      <alignment horizontal="center"/>
    </xf>
    <xf numFmtId="4" fontId="7" fillId="0" borderId="11" xfId="0" applyNumberFormat="1" applyFont="1" applyBorder="1" applyAlignment="1" applyProtection="1">
      <alignment horizontal="center" vertical="center"/>
    </xf>
    <xf numFmtId="4" fontId="0" fillId="0" borderId="11" xfId="0" applyNumberFormat="1" applyBorder="1" applyAlignment="1" applyProtection="1">
      <alignment horizontal="center" vertical="center"/>
    </xf>
    <xf numFmtId="17" fontId="0" fillId="0" borderId="11" xfId="0" applyNumberFormat="1" applyFont="1" applyBorder="1" applyAlignment="1" applyProtection="1">
      <alignment horizontal="center" vertical="center" wrapText="1"/>
    </xf>
    <xf numFmtId="4" fontId="0" fillId="0" borderId="11" xfId="0" applyNumberFormat="1" applyFont="1" applyBorder="1" applyAlignment="1" applyProtection="1">
      <alignment horizontal="center"/>
    </xf>
    <xf numFmtId="4" fontId="0" fillId="0" borderId="0" xfId="0" applyNumberFormat="1" applyAlignment="1" applyProtection="1">
      <alignment horizontal="center" vertical="center"/>
    </xf>
    <xf numFmtId="4" fontId="0" fillId="0" borderId="0" xfId="0" applyNumberFormat="1" applyFont="1" applyAlignment="1">
      <alignment horizontal="center" vertical="center" wrapText="1"/>
    </xf>
    <xf numFmtId="181" fontId="6" fillId="5" borderId="11" xfId="0" applyNumberFormat="1" applyFont="1" applyFill="1" applyBorder="1" applyAlignment="1" applyProtection="1">
      <alignment horizontal="center"/>
    </xf>
    <xf numFmtId="4" fontId="6" fillId="5" borderId="11" xfId="0" applyNumberFormat="1" applyFont="1" applyFill="1" applyBorder="1" applyAlignment="1" applyProtection="1">
      <alignment horizontal="center"/>
    </xf>
    <xf numFmtId="4" fontId="0" fillId="0" borderId="11" xfId="0" applyNumberFormat="1" applyFont="1" applyBorder="1" applyAlignment="1">
      <alignment horizontal="center" vertical="center"/>
    </xf>
    <xf numFmtId="4" fontId="0" fillId="0" borderId="11" xfId="0" applyNumberFormat="1" applyFont="1" applyBorder="1" applyAlignment="1">
      <alignment horizontal="center"/>
    </xf>
    <xf numFmtId="4" fontId="0" fillId="5" borderId="11" xfId="0" applyNumberFormat="1" applyFont="1" applyFill="1" applyBorder="1" applyAlignment="1" applyProtection="1">
      <alignment horizontal="center"/>
    </xf>
    <xf numFmtId="4" fontId="6" fillId="5" borderId="12" xfId="0" applyNumberFormat="1" applyFont="1" applyFill="1" applyBorder="1" applyAlignment="1" applyProtection="1">
      <alignment horizontal="center"/>
    </xf>
    <xf numFmtId="4" fontId="6" fillId="5" borderId="0" xfId="0" applyNumberFormat="1" applyFont="1" applyFill="1" applyAlignment="1" applyProtection="1">
      <alignment horizontal="center"/>
    </xf>
    <xf numFmtId="4" fontId="6" fillId="5" borderId="11" xfId="0" applyNumberFormat="1" applyFont="1" applyFill="1" applyBorder="1" applyAlignment="1" applyProtection="1">
      <alignment horizontal="center" vertical="center"/>
    </xf>
    <xf numFmtId="17" fontId="6" fillId="5" borderId="11" xfId="0" applyNumberFormat="1" applyFont="1" applyFill="1" applyBorder="1" applyAlignment="1" applyProtection="1">
      <alignment horizontal="center"/>
    </xf>
    <xf numFmtId="4" fontId="0" fillId="5" borderId="11" xfId="0" applyNumberFormat="1" applyFont="1" applyFill="1" applyBorder="1" applyAlignment="1" applyProtection="1">
      <alignment horizontal="center" vertical="center"/>
    </xf>
    <xf numFmtId="17" fontId="0" fillId="5" borderId="11" xfId="0" applyNumberFormat="1" applyFont="1" applyFill="1" applyBorder="1" applyAlignment="1" applyProtection="1">
      <alignment horizontal="center"/>
    </xf>
    <xf numFmtId="4" fontId="0" fillId="0" borderId="0" xfId="0" applyNumberFormat="1" applyFont="1"/>
    <xf numFmtId="4" fontId="0" fillId="0" borderId="0" xfId="0" applyNumberFormat="1" applyFont="1"/>
    <xf numFmtId="4" fontId="6" fillId="6" borderId="11" xfId="0" applyNumberFormat="1" applyFont="1" applyFill="1" applyBorder="1" applyAlignment="1" applyProtection="1">
      <alignment horizontal="center"/>
    </xf>
    <xf numFmtId="4" fontId="6" fillId="6" borderId="11" xfId="0" applyNumberFormat="1" applyFont="1" applyFill="1" applyBorder="1" applyAlignment="1" applyProtection="1">
      <alignment horizontal="center" vertical="center"/>
    </xf>
    <xf numFmtId="0" fontId="3" fillId="0" borderId="0" xfId="0" applyFont="1" applyAlignment="1" applyProtection="1">
      <alignment wrapText="1"/>
    </xf>
    <xf numFmtId="0" fontId="3" fillId="0" borderId="0" xfId="0" applyFont="1" applyAlignment="1" applyProtection="1">
      <alignment horizontal="center" wrapText="1"/>
    </xf>
    <xf numFmtId="180" fontId="3" fillId="0" borderId="0" xfId="0" applyNumberFormat="1" applyFont="1" applyAlignment="1" applyProtection="1">
      <alignment wrapText="1"/>
    </xf>
    <xf numFmtId="0" fontId="3" fillId="0" borderId="0" xfId="0" applyFont="1" applyAlignment="1" applyProtection="1">
      <alignment vertical="center" wrapText="1"/>
    </xf>
    <xf numFmtId="0" fontId="4" fillId="3" borderId="13"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3" fillId="0" borderId="0" xfId="0" applyFont="1" applyBorder="1" applyAlignment="1" applyProtection="1">
      <alignment wrapText="1"/>
    </xf>
    <xf numFmtId="4" fontId="0" fillId="0" borderId="0" xfId="0" applyNumberFormat="1" applyBorder="1" applyAlignment="1" applyProtection="1">
      <alignment horizontal="center" vertical="center"/>
    </xf>
    <xf numFmtId="4" fontId="0" fillId="0" borderId="0" xfId="0" applyNumberFormat="1"/>
    <xf numFmtId="0" fontId="5" fillId="4" borderId="13" xfId="0" applyFont="1" applyFill="1" applyBorder="1" applyAlignment="1" applyProtection="1">
      <alignment horizontal="center" vertical="center" wrapText="1"/>
    </xf>
    <xf numFmtId="0" fontId="5" fillId="4" borderId="14" xfId="0" applyFont="1" applyFill="1" applyBorder="1" applyAlignment="1" applyProtection="1">
      <alignment horizontal="center" vertical="center" wrapText="1"/>
    </xf>
    <xf numFmtId="0" fontId="3" fillId="0" borderId="13" xfId="0" applyFont="1" applyBorder="1" applyAlignment="1" applyProtection="1">
      <alignment vertical="center" wrapText="1"/>
    </xf>
    <xf numFmtId="0" fontId="3" fillId="0" borderId="14" xfId="0" applyFont="1" applyBorder="1" applyAlignment="1" applyProtection="1">
      <alignment vertical="center" wrapText="1"/>
    </xf>
    <xf numFmtId="4" fontId="3" fillId="0" borderId="0" xfId="0" applyNumberFormat="1" applyFont="1" applyBorder="1" applyAlignment="1" applyProtection="1">
      <alignment vertical="center" wrapText="1"/>
    </xf>
    <xf numFmtId="4" fontId="3" fillId="0" borderId="0" xfId="0" applyNumberFormat="1" applyFont="1" applyBorder="1" applyAlignment="1" applyProtection="1">
      <alignment wrapText="1"/>
    </xf>
    <xf numFmtId="0" fontId="3" fillId="0" borderId="0" xfId="0" applyFont="1" applyBorder="1" applyAlignment="1" applyProtection="1">
      <alignment vertical="center" wrapText="1"/>
    </xf>
    <xf numFmtId="0" fontId="8" fillId="3" borderId="11"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0" fillId="5" borderId="15" xfId="0" applyFont="1" applyFill="1" applyBorder="1" applyAlignment="1" applyProtection="1">
      <alignment horizontal="left" vertical="center" wrapText="1"/>
    </xf>
    <xf numFmtId="0" fontId="0" fillId="5" borderId="16" xfId="0" applyFont="1" applyFill="1" applyBorder="1" applyAlignment="1" applyProtection="1">
      <alignment horizontal="left" vertical="center" wrapText="1"/>
    </xf>
    <xf numFmtId="4" fontId="0" fillId="5" borderId="11" xfId="0" applyNumberFormat="1" applyFont="1" applyFill="1" applyBorder="1" applyAlignment="1" applyProtection="1">
      <alignment vertical="center" wrapText="1"/>
    </xf>
    <xf numFmtId="0" fontId="0" fillId="0" borderId="11" xfId="0" applyFont="1" applyBorder="1" applyAlignment="1" applyProtection="1">
      <alignment horizontal="center" vertical="center"/>
    </xf>
    <xf numFmtId="0" fontId="0" fillId="0" borderId="11" xfId="0" applyFont="1" applyBorder="1" applyAlignment="1" applyProtection="1">
      <alignment horizontal="center" vertical="center" wrapText="1"/>
    </xf>
    <xf numFmtId="0" fontId="6" fillId="7" borderId="11" xfId="0" applyFont="1" applyFill="1" applyBorder="1" applyAlignment="1" applyProtection="1">
      <alignment horizontal="left" vertical="center" wrapText="1"/>
    </xf>
    <xf numFmtId="4" fontId="6" fillId="7" borderId="11" xfId="0" applyNumberFormat="1" applyFont="1" applyFill="1" applyBorder="1" applyAlignment="1" applyProtection="1">
      <alignment vertical="center" wrapText="1"/>
    </xf>
    <xf numFmtId="0" fontId="0" fillId="7" borderId="11" xfId="0" applyFill="1" applyBorder="1" applyAlignment="1" applyProtection="1">
      <alignment horizontal="center" vertical="center"/>
    </xf>
    <xf numFmtId="0" fontId="0" fillId="7" borderId="11" xfId="0" applyFill="1" applyBorder="1" applyAlignment="1" applyProtection="1">
      <alignment horizontal="center"/>
    </xf>
    <xf numFmtId="0" fontId="6" fillId="0" borderId="0" xfId="0" applyFont="1" applyBorder="1" applyAlignment="1" applyProtection="1">
      <alignment wrapText="1"/>
    </xf>
    <xf numFmtId="0" fontId="6" fillId="0" borderId="0" xfId="0" applyFont="1" applyBorder="1" applyAlignment="1" applyProtection="1">
      <alignment vertical="center" wrapText="1"/>
    </xf>
    <xf numFmtId="0" fontId="6" fillId="0" borderId="17" xfId="0" applyFont="1" applyBorder="1" applyAlignment="1">
      <alignment wrapText="1"/>
    </xf>
    <xf numFmtId="0" fontId="6" fillId="0" borderId="17" xfId="0" applyFont="1" applyBorder="1" applyAlignment="1">
      <alignment vertical="center" wrapText="1"/>
    </xf>
    <xf numFmtId="0" fontId="6" fillId="0" borderId="18" xfId="0" applyFont="1" applyBorder="1" applyAlignment="1">
      <alignment horizontal="left" wrapText="1"/>
    </xf>
    <xf numFmtId="0" fontId="6" fillId="0" borderId="19" xfId="0" applyFont="1" applyBorder="1" applyAlignment="1">
      <alignment horizontal="left" wrapText="1"/>
    </xf>
    <xf numFmtId="0" fontId="6" fillId="0" borderId="19" xfId="0" applyFont="1" applyBorder="1" applyAlignment="1">
      <alignment horizontal="left" vertical="center" wrapText="1"/>
    </xf>
    <xf numFmtId="0" fontId="3" fillId="0" borderId="0" xfId="0" applyFont="1" applyAlignment="1" applyProtection="1"/>
    <xf numFmtId="0" fontId="5" fillId="4" borderId="20" xfId="0" applyFont="1" applyFill="1" applyBorder="1" applyAlignment="1" applyProtection="1">
      <alignment horizontal="center" vertical="center" wrapText="1"/>
    </xf>
    <xf numFmtId="181" fontId="0" fillId="5" borderId="11" xfId="0" applyNumberFormat="1" applyFont="1" applyFill="1" applyBorder="1" applyAlignment="1" applyProtection="1">
      <alignment horizontal="center"/>
    </xf>
    <xf numFmtId="4" fontId="0" fillId="0" borderId="0" xfId="0" applyNumberFormat="1" applyFont="1" applyAlignment="1">
      <alignment horizontal="center"/>
    </xf>
    <xf numFmtId="0" fontId="3" fillId="0" borderId="0" xfId="0" applyFont="1" applyBorder="1" applyAlignment="1" applyProtection="1">
      <alignment horizontal="center" vertical="center" wrapText="1"/>
    </xf>
    <xf numFmtId="4" fontId="6" fillId="5" borderId="0" xfId="0" applyNumberFormat="1" applyFont="1" applyFill="1" applyBorder="1" applyAlignment="1" applyProtection="1">
      <alignment horizontal="center"/>
    </xf>
    <xf numFmtId="4" fontId="0" fillId="0" borderId="0" xfId="0" applyNumberFormat="1" applyFont="1" applyBorder="1" applyAlignment="1" applyProtection="1">
      <alignment horizontal="center"/>
    </xf>
    <xf numFmtId="4" fontId="0" fillId="0" borderId="0" xfId="0" applyNumberFormat="1" applyFont="1" applyBorder="1" applyAlignment="1">
      <alignment horizontal="center"/>
    </xf>
    <xf numFmtId="4" fontId="0" fillId="0" borderId="0" xfId="0" applyNumberFormat="1" applyBorder="1" applyAlignment="1" applyProtection="1">
      <alignment horizontal="center" vertical="center" wrapText="1"/>
    </xf>
    <xf numFmtId="4" fontId="6" fillId="0" borderId="0" xfId="0" applyNumberFormat="1" applyFont="1" applyBorder="1"/>
    <xf numFmtId="0" fontId="3" fillId="0" borderId="0" xfId="0" applyFont="1" applyAlignment="1" applyProtection="1">
      <alignment horizontal="center" vertical="center" wrapText="1"/>
    </xf>
    <xf numFmtId="4" fontId="0" fillId="5" borderId="0" xfId="0" applyNumberFormat="1" applyFont="1" applyFill="1" applyBorder="1" applyAlignment="1" applyProtection="1">
      <alignment horizontal="center"/>
    </xf>
    <xf numFmtId="17" fontId="0" fillId="5" borderId="11" xfId="0" applyNumberFormat="1" applyFill="1" applyBorder="1" applyAlignment="1" applyProtection="1">
      <alignment horizontal="center"/>
    </xf>
    <xf numFmtId="0" fontId="3" fillId="0" borderId="13" xfId="0" applyFont="1" applyFill="1" applyBorder="1" applyAlignment="1" applyProtection="1">
      <alignment vertical="center" wrapText="1"/>
    </xf>
    <xf numFmtId="0" fontId="3" fillId="2" borderId="0" xfId="0" applyFont="1" applyFill="1" applyAlignment="1" applyProtection="1">
      <alignment horizontal="center"/>
    </xf>
    <xf numFmtId="0" fontId="3" fillId="2" borderId="0" xfId="0" applyFont="1" applyFill="1" applyAlignment="1" applyProtection="1">
      <alignment horizontal="center" vertical="center" wrapText="1"/>
    </xf>
    <xf numFmtId="0" fontId="3" fillId="0" borderId="0" xfId="0" applyFont="1" applyAlignment="1" applyProtection="1">
      <alignment horizontal="center"/>
    </xf>
    <xf numFmtId="0" fontId="9" fillId="0" borderId="0" xfId="0" applyFont="1" applyAlignment="1" applyProtection="1">
      <alignment wrapText="1"/>
    </xf>
    <xf numFmtId="0" fontId="0" fillId="0" borderId="0" xfId="0" applyFont="1" applyAlignment="1">
      <alignment wrapText="1"/>
    </xf>
    <xf numFmtId="0" fontId="6" fillId="0" borderId="21" xfId="0" applyFont="1" applyBorder="1" applyAlignment="1">
      <alignment horizontal="left" wrapText="1"/>
    </xf>
    <xf numFmtId="0" fontId="1" fillId="0" borderId="0" xfId="0" applyFont="1" applyAlignment="1" applyProtection="1">
      <alignment horizontal="center" vertical="center"/>
    </xf>
    <xf numFmtId="180" fontId="1" fillId="0" borderId="0" xfId="0" applyNumberFormat="1" applyFont="1" applyAlignment="1" applyProtection="1">
      <alignment horizontal="center" vertical="center"/>
    </xf>
    <xf numFmtId="4" fontId="6" fillId="0" borderId="11" xfId="0" applyNumberFormat="1" applyFont="1" applyBorder="1" applyAlignment="1" applyProtection="1"/>
    <xf numFmtId="180" fontId="1" fillId="2" borderId="0" xfId="0" applyNumberFormat="1" applyFont="1" applyFill="1" applyAlignment="1" applyProtection="1">
      <alignment horizontal="center" vertical="center"/>
    </xf>
    <xf numFmtId="4" fontId="10" fillId="0" borderId="0" xfId="0" applyNumberFormat="1" applyFont="1"/>
    <xf numFmtId="4" fontId="0" fillId="0" borderId="0" xfId="0" applyNumberFormat="1" applyFont="1" applyBorder="1"/>
    <xf numFmtId="0" fontId="3" fillId="2" borderId="0" xfId="0" applyFont="1" applyFill="1" applyAlignment="1" applyProtection="1">
      <alignment horizontal="center" wrapText="1"/>
    </xf>
    <xf numFmtId="0" fontId="1" fillId="2" borderId="0" xfId="0" applyFont="1" applyFill="1" applyAlignment="1" applyProtection="1">
      <alignment horizontal="center"/>
    </xf>
    <xf numFmtId="0" fontId="1" fillId="0" borderId="0" xfId="0" applyFont="1" applyAlignment="1" applyProtection="1">
      <alignment horizontal="center"/>
    </xf>
    <xf numFmtId="0" fontId="6" fillId="8" borderId="22" xfId="0" applyFont="1" applyFill="1" applyBorder="1" applyAlignment="1" applyProtection="1">
      <alignment horizontal="center" vertical="center" wrapText="1"/>
    </xf>
    <xf numFmtId="0" fontId="0" fillId="8" borderId="23" xfId="0" applyFill="1" applyBorder="1" applyAlignment="1" applyProtection="1"/>
    <xf numFmtId="0" fontId="0" fillId="8" borderId="23" xfId="0" applyFill="1" applyBorder="1" applyAlignment="1" applyProtection="1">
      <alignment vertical="center"/>
    </xf>
    <xf numFmtId="0" fontId="6" fillId="8" borderId="24" xfId="0" applyFont="1" applyFill="1" applyBorder="1" applyAlignment="1" applyProtection="1">
      <alignment horizontal="center" vertical="center" wrapText="1"/>
    </xf>
    <xf numFmtId="0" fontId="6" fillId="8" borderId="25" xfId="0" applyFont="1" applyFill="1" applyBorder="1" applyAlignment="1" applyProtection="1">
      <alignment horizontal="center" vertical="center" wrapText="1"/>
    </xf>
    <xf numFmtId="0" fontId="0" fillId="9" borderId="24" xfId="0" applyFont="1" applyFill="1" applyBorder="1" applyAlignment="1" applyProtection="1">
      <alignment horizontal="center" vertical="center"/>
    </xf>
    <xf numFmtId="17" fontId="0" fillId="0" borderId="24" xfId="0" applyNumberFormat="1" applyBorder="1" applyAlignment="1" applyProtection="1">
      <alignment horizontal="center" vertical="center"/>
    </xf>
    <xf numFmtId="182" fontId="0" fillId="0" borderId="24" xfId="0" applyNumberFormat="1" applyBorder="1" applyAlignment="1" applyProtection="1">
      <alignment horizontal="center" vertical="center" wrapText="1"/>
    </xf>
    <xf numFmtId="3" fontId="0" fillId="9" borderId="24" xfId="0" applyNumberFormat="1" applyFill="1" applyBorder="1" applyAlignment="1" applyProtection="1">
      <alignment horizontal="center" vertical="center"/>
    </xf>
    <xf numFmtId="0" fontId="0" fillId="0" borderId="26" xfId="0" applyBorder="1" applyAlignment="1" applyProtection="1">
      <alignment horizontal="center" vertical="center" wrapText="1"/>
    </xf>
    <xf numFmtId="0" fontId="0" fillId="0" borderId="27" xfId="0" applyFont="1" applyBorder="1" applyAlignment="1" applyProtection="1">
      <alignment horizontal="left"/>
    </xf>
    <xf numFmtId="0" fontId="0" fillId="9" borderId="23" xfId="0" applyFont="1" applyFill="1" applyBorder="1" applyAlignment="1" applyProtection="1">
      <alignment horizontal="center" vertical="center"/>
    </xf>
    <xf numFmtId="0" fontId="0" fillId="0" borderId="28" xfId="0" applyFont="1" applyBorder="1" applyAlignment="1" applyProtection="1">
      <alignment horizontal="left"/>
    </xf>
    <xf numFmtId="0" fontId="0" fillId="0" borderId="24" xfId="0" applyFont="1" applyBorder="1" applyAlignment="1" applyProtection="1">
      <alignment horizontal="left" vertical="center" wrapText="1"/>
    </xf>
    <xf numFmtId="0" fontId="0" fillId="0" borderId="24" xfId="0" applyFont="1" applyBorder="1" applyAlignment="1" applyProtection="1">
      <alignment horizontal="center" vertical="center" wrapText="1"/>
    </xf>
    <xf numFmtId="0" fontId="11" fillId="0" borderId="27" xfId="0" applyFont="1" applyBorder="1" applyAlignment="1" applyProtection="1">
      <alignment horizontal="left" vertical="center" wrapText="1"/>
    </xf>
    <xf numFmtId="0" fontId="0" fillId="0" borderId="29" xfId="0" applyFont="1" applyBorder="1" applyAlignment="1" applyProtection="1">
      <alignment horizontal="left" vertical="center" wrapText="1"/>
    </xf>
    <xf numFmtId="0" fontId="0" fillId="0" borderId="28" xfId="0" applyFont="1" applyBorder="1" applyAlignment="1" applyProtection="1">
      <alignment horizontal="left" vertical="center" wrapText="1"/>
    </xf>
    <xf numFmtId="0" fontId="0" fillId="0" borderId="30" xfId="0" applyBorder="1" applyAlignment="1" applyProtection="1">
      <alignment horizontal="center" vertical="center" wrapText="1"/>
    </xf>
    <xf numFmtId="0" fontId="0" fillId="0" borderId="24" xfId="0" applyFont="1" applyBorder="1" applyAlignment="1" applyProtection="1">
      <alignment horizontal="left" wrapText="1"/>
    </xf>
    <xf numFmtId="0" fontId="0" fillId="10" borderId="24" xfId="0" applyFont="1" applyFill="1" applyBorder="1" applyAlignment="1" applyProtection="1">
      <alignment horizontal="center" vertical="center"/>
    </xf>
    <xf numFmtId="17" fontId="0" fillId="10" borderId="24" xfId="0" applyNumberFormat="1" applyFont="1" applyFill="1" applyBorder="1" applyAlignment="1" applyProtection="1">
      <alignment horizontal="center" vertical="center"/>
    </xf>
    <xf numFmtId="58" fontId="0" fillId="10" borderId="24" xfId="0" applyNumberFormat="1" applyFont="1" applyFill="1" applyBorder="1" applyAlignment="1" applyProtection="1">
      <alignment horizontal="center" vertical="center"/>
    </xf>
    <xf numFmtId="0" fontId="0" fillId="10" borderId="11" xfId="0" applyFont="1" applyFill="1" applyBorder="1" applyAlignment="1" applyProtection="1">
      <alignment horizontal="center" vertical="center"/>
    </xf>
    <xf numFmtId="0" fontId="0" fillId="10" borderId="24" xfId="0" applyFont="1" applyFill="1" applyBorder="1" applyAlignment="1" applyProtection="1">
      <alignment horizontal="center" vertical="center" wrapText="1"/>
    </xf>
    <xf numFmtId="3" fontId="0" fillId="10" borderId="24" xfId="0" applyNumberFormat="1" applyFont="1" applyFill="1" applyBorder="1" applyAlignment="1" applyProtection="1">
      <alignment horizontal="center" vertical="center"/>
    </xf>
    <xf numFmtId="0" fontId="0" fillId="0" borderId="11" xfId="0" applyBorder="1" applyAlignment="1">
      <alignment horizontal="center"/>
    </xf>
    <xf numFmtId="0" fontId="0" fillId="0" borderId="11" xfId="0" applyBorder="1" applyAlignment="1">
      <alignment horizontal="center" vertical="center"/>
    </xf>
    <xf numFmtId="0" fontId="0" fillId="10" borderId="12" xfId="0" applyFont="1" applyFill="1" applyBorder="1" applyAlignment="1" applyProtection="1">
      <alignment horizontal="center" vertical="center" wrapText="1"/>
    </xf>
    <xf numFmtId="0" fontId="0" fillId="10" borderId="11" xfId="0" applyFont="1" applyFill="1" applyBorder="1" applyAlignment="1" applyProtection="1">
      <alignment horizontal="center" vertical="center" wrapText="1"/>
    </xf>
    <xf numFmtId="0" fontId="6" fillId="8" borderId="24" xfId="0" applyFont="1" applyFill="1" applyBorder="1" applyAlignment="1" applyProtection="1">
      <alignment horizontal="right" vertical="center"/>
    </xf>
    <xf numFmtId="0" fontId="12" fillId="0" borderId="0" xfId="0" applyFont="1" applyAlignment="1" applyProtection="1">
      <alignment wrapText="1"/>
    </xf>
    <xf numFmtId="0" fontId="12" fillId="0" borderId="0" xfId="0" applyFont="1" applyAlignment="1" applyProtection="1">
      <alignment horizontal="center" wrapText="1"/>
    </xf>
    <xf numFmtId="0" fontId="12" fillId="0" borderId="0" xfId="0" applyFont="1" applyAlignment="1" applyProtection="1">
      <alignment vertical="center" wrapText="1"/>
    </xf>
    <xf numFmtId="4" fontId="0" fillId="0" borderId="0" xfId="0" applyNumberFormat="1" applyBorder="1" applyAlignment="1" applyProtection="1">
      <alignment horizontal="center"/>
    </xf>
    <xf numFmtId="0" fontId="12" fillId="0" borderId="0" xfId="0" applyFont="1" applyBorder="1" applyAlignment="1" applyProtection="1">
      <alignment wrapText="1"/>
    </xf>
    <xf numFmtId="0" fontId="0" fillId="0" borderId="0" xfId="0" applyBorder="1" applyAlignment="1" applyProtection="1"/>
    <xf numFmtId="4" fontId="0" fillId="9" borderId="0" xfId="0" applyNumberFormat="1" applyFill="1" applyAlignment="1" applyProtection="1">
      <alignment horizontal="center" vertical="center"/>
    </xf>
    <xf numFmtId="4" fontId="0" fillId="9" borderId="24" xfId="0" applyNumberFormat="1" applyFill="1" applyBorder="1" applyAlignment="1" applyProtection="1">
      <alignment horizontal="center" vertical="center"/>
    </xf>
    <xf numFmtId="4" fontId="0" fillId="9" borderId="24" xfId="0" applyNumberFormat="1" applyFont="1" applyFill="1" applyBorder="1" applyAlignment="1" applyProtection="1">
      <alignment horizontal="center" vertical="center"/>
    </xf>
    <xf numFmtId="4" fontId="12" fillId="0" borderId="0" xfId="0" applyNumberFormat="1" applyFont="1" applyAlignment="1" applyProtection="1">
      <alignment horizontal="center" vertical="center" wrapText="1"/>
    </xf>
    <xf numFmtId="4" fontId="0" fillId="10" borderId="24" xfId="0" applyNumberFormat="1" applyFont="1" applyFill="1" applyBorder="1" applyAlignment="1" applyProtection="1">
      <alignment horizontal="center" vertical="center" wrapText="1"/>
    </xf>
    <xf numFmtId="0" fontId="12" fillId="0" borderId="0" xfId="0" applyFont="1" applyAlignment="1" applyProtection="1">
      <alignment horizontal="center" vertical="center" wrapText="1"/>
    </xf>
    <xf numFmtId="0" fontId="12" fillId="2" borderId="0" xfId="0" applyFont="1" applyFill="1" applyAlignment="1" applyProtection="1">
      <alignment wrapText="1"/>
    </xf>
    <xf numFmtId="0" fontId="12" fillId="2" borderId="0" xfId="0" applyFont="1" applyFill="1" applyAlignment="1" applyProtection="1">
      <alignment horizontal="center" vertical="center" wrapText="1"/>
    </xf>
    <xf numFmtId="4" fontId="0" fillId="10" borderId="23" xfId="0" applyNumberFormat="1" applyFont="1" applyFill="1" applyBorder="1" applyAlignment="1" applyProtection="1">
      <alignment horizontal="center" vertical="center" wrapText="1"/>
    </xf>
    <xf numFmtId="4" fontId="6" fillId="8" borderId="24" xfId="0" applyNumberFormat="1" applyFont="1" applyFill="1" applyBorder="1" applyAlignment="1" applyProtection="1">
      <alignment horizontal="center" vertical="center" wrapText="1"/>
    </xf>
    <xf numFmtId="0" fontId="1" fillId="2" borderId="0" xfId="0" applyFont="1" applyFill="1" applyAlignment="1" applyProtection="1"/>
    <xf numFmtId="0" fontId="0" fillId="0" borderId="11" xfId="0" applyFont="1" applyBorder="1" applyAlignment="1" applyProtection="1" quotePrefix="1">
      <alignment horizontal="center" vertical="center" wrapText="1"/>
    </xf>
    <xf numFmtId="0" fontId="0" fillId="10" borderId="24" xfId="0" applyFont="1" applyFill="1" applyBorder="1" applyAlignment="1" applyProtection="1" quotePrefix="1">
      <alignment horizontal="center" vertical="center"/>
    </xf>
    <xf numFmtId="0" fontId="0" fillId="0" borderId="11" xfId="0" applyBorder="1" applyAlignment="1" quotePrefix="1">
      <alignment horizontal="center"/>
    </xf>
  </cellXfs>
  <cellStyles count="51">
    <cellStyle name="Normal" xfId="0" builtinId="0"/>
    <cellStyle name="Comma" xfId="1" builtinId="3"/>
    <cellStyle name="Moeda" xfId="2" builtinId="4"/>
    <cellStyle name="Porcentagem" xfId="3" builtinId="5"/>
    <cellStyle name="Comma [0]" xfId="4" builtinId="6"/>
    <cellStyle name="Moeda [0]" xfId="5" builtinId="7"/>
    <cellStyle name="Hyperlink" xfId="6" builtinId="8"/>
    <cellStyle name="Hyperlink seguido" xfId="7" builtinId="9"/>
    <cellStyle name="Observação" xfId="8" builtinId="10"/>
    <cellStyle name="Texto de Aviso"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ída" xfId="17" builtinId="21"/>
    <cellStyle name="Cálculo" xfId="18" builtinId="22"/>
    <cellStyle name="Célula de Verificação" xfId="19" builtinId="23"/>
    <cellStyle name="Célula Vinculada" xfId="20" builtinId="24"/>
    <cellStyle name="Total" xfId="21" builtinId="25"/>
    <cellStyle name="Bom" xfId="22" builtinId="26"/>
    <cellStyle name="Ruim" xfId="23" builtinId="27"/>
    <cellStyle name="Neutro" xfId="24" builtinId="28"/>
    <cellStyle name="Ênfase 1" xfId="25" builtinId="29"/>
    <cellStyle name="20% - Ênfase 1" xfId="26" builtinId="30"/>
    <cellStyle name="40% - Ênfase 1" xfId="27" builtinId="31"/>
    <cellStyle name="60% - Ênfase 1" xfId="28" builtinId="32"/>
    <cellStyle name="Ênfase 2" xfId="29" builtinId="33"/>
    <cellStyle name="20% - Ênfase 2" xfId="30" builtinId="34"/>
    <cellStyle name="40% - Ênfase 2" xfId="31" builtinId="35"/>
    <cellStyle name="60% - Ênfase 2" xfId="32" builtinId="36"/>
    <cellStyle name="Ênfase 3" xfId="33" builtinId="37"/>
    <cellStyle name="20% - Ênfase 3" xfId="34" builtinId="38"/>
    <cellStyle name="40% - Ênfase 3" xfId="35" builtinId="39"/>
    <cellStyle name="60% - Ênfase 3" xfId="36" builtinId="40"/>
    <cellStyle name="Ênfase 4" xfId="37" builtinId="41"/>
    <cellStyle name="20% - Ênfase 4" xfId="38" builtinId="42"/>
    <cellStyle name="40% - Ênfase 4" xfId="39" builtinId="43"/>
    <cellStyle name="60% - Ênfase 4" xfId="40" builtinId="44"/>
    <cellStyle name="Ênfase 5" xfId="41" builtinId="45"/>
    <cellStyle name="20% - Ênfase 5" xfId="42" builtinId="46"/>
    <cellStyle name="40% - Ênfase 5" xfId="43" builtinId="47"/>
    <cellStyle name="60% - Ênfase 5" xfId="44" builtinId="48"/>
    <cellStyle name="Ênfase 6" xfId="45" builtinId="49"/>
    <cellStyle name="20% - Ênfase 6" xfId="46" builtinId="50"/>
    <cellStyle name="40% - Ênfase 6" xfId="47" builtinId="51"/>
    <cellStyle name="60% - Ênfase 6" xfId="48" builtinId="52"/>
    <cellStyle name="Normal 65" xfId="49"/>
    <cellStyle name="Vírgula 44"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indexedColors>
      <rgbColor rgb="00000000"/>
      <rgbColor rgb="00FFFFFF"/>
      <rgbColor rgb="00FF0000"/>
      <rgbColor rgb="0000FF00"/>
      <rgbColor rgb="000000FF"/>
      <rgbColor rgb="00FFFF00"/>
      <rgbColor rgb="00FF00FF"/>
      <rgbColor rgb="0000FFFF"/>
      <rgbColor rgb="00800000"/>
      <rgbColor rgb="00127622"/>
      <rgbColor rgb="00000080"/>
      <rgbColor rgb="00808000"/>
      <rgbColor rgb="00800080"/>
      <rgbColor rgb="00008080"/>
      <rgbColor rgb="00CCCCCC"/>
      <rgbColor rgb="00808080"/>
      <rgbColor rgb="009999FF"/>
      <rgbColor rgb="00993366"/>
      <rgbColor rgb="00FFFFCC"/>
      <rgbColor rgb="00DEEBF7"/>
      <rgbColor rgb="00660066"/>
      <rgbColor rgb="00FF8080"/>
      <rgbColor rgb="000066CC"/>
      <rgbColor rgb="00D8D8D8"/>
      <rgbColor rgb="00000080"/>
      <rgbColor rgb="00FF00FF"/>
      <rgbColor rgb="00FFFF00"/>
      <rgbColor rgb="0000FFFF"/>
      <rgbColor rgb="00800080"/>
      <rgbColor rgb="00800000"/>
      <rgbColor rgb="00008080"/>
      <rgbColor rgb="000000FF"/>
      <rgbColor rgb="0000CCFF"/>
      <rgbColor rgb="00CCFFFF"/>
      <rgbColor rgb="00D9D9D9"/>
      <rgbColor rgb="00FFFF99"/>
      <rgbColor rgb="00AFD095"/>
      <rgbColor rgb="00FF99CC"/>
      <rgbColor rgb="00CC99FF"/>
      <rgbColor rgb="00FFCC99"/>
      <rgbColor rgb="003366FF"/>
      <rgbColor rgb="0033CCCC"/>
      <rgbColor rgb="0092D05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Tema do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majorFont>
      <a:minorFont>
        <a:latin typeface="Calibri"/>
        <a:ea typeface=""/>
        <a:cs typeface=""/>
      </a:minorFont>
    </a:fontScheme>
    <a:fmtScheme na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https://sei.go.gov.br/sei/controlador.php?acao=protocolo_visualizar&amp;id_protocolo=71585477&amp;id_procedimento_atual=66409882&amp;infra_sistema=100000100&amp;infra_unidade_atual=19837&amp;infra_hash=b96dc25cea5dbfd4752cc1202a913d2b7bb2263b2164a2c4fc2e2cbefe864175c44e12cbf" TargetMode="External"/><Relationship Id="rId3" Type="http://schemas.openxmlformats.org/officeDocument/2006/relationships/hyperlink" Target="https://sei.go.gov.br/sei/controlador.php?acao=protocolo_visualizar&amp;id_protocolo=74394490&amp;id_procedimento_atual=66409882&amp;infra_sistema=100000100&amp;infra_unidade_atual=19837&amp;infra_hash=fec5ee103c26570fa563faaa862032326a2219262684a07ae9d6594511ca6546c44e12cbf"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6"/>
  <sheetViews>
    <sheetView tabSelected="1" topLeftCell="A83" workbookViewId="0">
      <selection activeCell="I103" sqref="I103"/>
    </sheetView>
  </sheetViews>
  <sheetFormatPr defaultColWidth="8.71428571428571" defaultRowHeight="15"/>
  <cols>
    <col min="1" max="1" width="23.1428571428571" style="5" customWidth="1"/>
    <col min="2" max="2" width="14.2857142857143" style="5" customWidth="1"/>
    <col min="3" max="3" width="16.2857142857143" style="6" customWidth="1"/>
    <col min="4" max="4" width="30.5714285714286" style="5" customWidth="1"/>
    <col min="5" max="6" width="16.2857142857143" style="5" customWidth="1"/>
    <col min="7" max="7" width="16.2857142857143" style="7" customWidth="1"/>
    <col min="8" max="8" width="49.2857142857143" style="5" customWidth="1"/>
    <col min="9" max="10" width="16.2857142857143" style="5" customWidth="1"/>
    <col min="11" max="11" width="23.1428571428571" style="1" customWidth="1"/>
    <col min="12" max="22" width="16.2857142857143" style="5" customWidth="1"/>
    <col min="23" max="23" width="15.847619047619" style="8" customWidth="1"/>
    <col min="24" max="24" width="14.2857142857143" style="8" customWidth="1"/>
  </cols>
  <sheetData>
    <row r="1" ht="36" customHeight="1" spans="1:22">
      <c r="A1" s="9" t="s">
        <v>0</v>
      </c>
      <c r="B1" s="9"/>
      <c r="C1" s="9"/>
      <c r="D1" s="9"/>
      <c r="E1" s="9"/>
      <c r="F1" s="9"/>
      <c r="G1" s="9"/>
      <c r="H1" s="9"/>
      <c r="I1" s="9"/>
      <c r="J1" s="9"/>
      <c r="K1" s="9"/>
      <c r="L1" s="9"/>
      <c r="M1" s="9"/>
      <c r="N1" s="9"/>
      <c r="O1" s="9"/>
      <c r="P1" s="9"/>
      <c r="Q1" s="9"/>
      <c r="R1" s="9"/>
      <c r="S1" s="9"/>
      <c r="T1" s="9"/>
      <c r="U1" s="9"/>
      <c r="V1" s="9"/>
    </row>
    <row r="2" customHeight="1" spans="1:22">
      <c r="A2" s="10"/>
      <c r="B2" s="10"/>
      <c r="C2" s="10"/>
      <c r="D2" s="10"/>
      <c r="E2" s="10"/>
      <c r="F2" s="10"/>
      <c r="G2" s="10"/>
      <c r="H2" s="10"/>
      <c r="I2" s="10"/>
      <c r="J2" s="10"/>
      <c r="K2" s="10"/>
      <c r="L2" s="10"/>
      <c r="M2" s="10"/>
      <c r="N2" s="10"/>
      <c r="O2" s="86"/>
      <c r="P2" s="86"/>
      <c r="Q2" s="86"/>
      <c r="R2" s="86"/>
      <c r="S2" s="86"/>
      <c r="T2" s="86"/>
      <c r="U2" s="86"/>
      <c r="V2" s="86"/>
    </row>
    <row r="3" customHeight="1" spans="1:22">
      <c r="A3" s="11" t="s">
        <v>1</v>
      </c>
      <c r="B3" s="11"/>
      <c r="C3" s="11"/>
      <c r="D3" s="11"/>
      <c r="E3" s="11"/>
      <c r="F3" s="11"/>
      <c r="G3" s="11"/>
      <c r="H3" s="11"/>
      <c r="I3" s="11"/>
      <c r="J3" s="11"/>
      <c r="K3" s="11"/>
      <c r="L3" s="11"/>
      <c r="M3" s="11"/>
      <c r="N3" s="11"/>
      <c r="O3" s="11"/>
      <c r="P3" s="11"/>
      <c r="Q3" s="11"/>
      <c r="R3" s="11"/>
      <c r="S3" s="11"/>
      <c r="T3" s="11"/>
      <c r="U3" s="11"/>
      <c r="V3" s="11"/>
    </row>
    <row r="4" customHeight="1" spans="1:22">
      <c r="A4" s="10"/>
      <c r="B4" s="10"/>
      <c r="C4" s="10"/>
      <c r="D4" s="10"/>
      <c r="E4" s="10"/>
      <c r="F4" s="10"/>
      <c r="G4" s="10"/>
      <c r="H4" s="10"/>
      <c r="I4" s="10"/>
      <c r="J4" s="10"/>
      <c r="K4" s="10"/>
      <c r="L4" s="10"/>
      <c r="M4" s="10"/>
      <c r="N4" s="10"/>
      <c r="O4" s="86"/>
      <c r="P4" s="86"/>
      <c r="Q4" s="86"/>
      <c r="R4" s="86"/>
      <c r="S4" s="86"/>
      <c r="T4" s="86"/>
      <c r="U4" s="86"/>
      <c r="V4" s="86"/>
    </row>
    <row r="5" ht="18" customHeight="1" spans="1:22">
      <c r="A5" s="12" t="s">
        <v>2</v>
      </c>
      <c r="B5" s="12"/>
      <c r="C5" s="12"/>
      <c r="D5" s="12"/>
      <c r="E5" s="12"/>
      <c r="F5" s="12"/>
      <c r="G5" s="12"/>
      <c r="H5" s="12"/>
      <c r="I5" s="12"/>
      <c r="J5" s="12"/>
      <c r="K5" s="12"/>
      <c r="L5" s="12"/>
      <c r="M5" s="12"/>
      <c r="N5" s="12"/>
      <c r="O5" s="12"/>
      <c r="P5" s="12"/>
      <c r="Q5" s="12"/>
      <c r="R5" s="12"/>
      <c r="S5" s="12"/>
      <c r="T5" s="12"/>
      <c r="U5" s="12"/>
      <c r="V5" s="12"/>
    </row>
    <row r="6" ht="16.5" customHeight="1" spans="1:22">
      <c r="A6" s="13" t="s">
        <v>3</v>
      </c>
      <c r="B6" s="13"/>
      <c r="C6" s="13"/>
      <c r="D6" s="13"/>
      <c r="E6" s="13"/>
      <c r="F6" s="13"/>
      <c r="G6" s="13"/>
      <c r="H6" s="13"/>
      <c r="I6" s="13"/>
      <c r="J6" s="13"/>
      <c r="K6" s="13"/>
      <c r="L6" s="13"/>
      <c r="M6" s="13"/>
      <c r="N6" s="13"/>
      <c r="O6" s="86"/>
      <c r="P6" s="86"/>
      <c r="Q6" s="86"/>
      <c r="R6" s="86"/>
      <c r="S6" s="86"/>
      <c r="T6" s="86"/>
      <c r="U6" s="86"/>
      <c r="V6" s="86"/>
    </row>
    <row r="7" ht="16.5" customHeight="1" spans="1:22">
      <c r="A7" s="14"/>
      <c r="B7" s="14"/>
      <c r="C7" s="14"/>
      <c r="D7" s="14"/>
      <c r="E7" s="14"/>
      <c r="F7" s="14"/>
      <c r="G7" s="15"/>
      <c r="H7" s="14"/>
      <c r="I7" s="14"/>
      <c r="J7" s="14"/>
      <c r="K7" s="14"/>
      <c r="L7" s="14"/>
      <c r="M7" s="14"/>
      <c r="N7" s="14"/>
      <c r="O7" s="86"/>
      <c r="P7" s="86"/>
      <c r="Q7" s="86"/>
      <c r="R7" s="86"/>
      <c r="S7" s="86"/>
      <c r="T7" s="86"/>
      <c r="U7" s="86"/>
      <c r="V7" s="86"/>
    </row>
    <row r="8" ht="16.5" customHeight="1" spans="1:22">
      <c r="A8" s="12" t="s">
        <v>4</v>
      </c>
      <c r="B8" s="12"/>
      <c r="C8" s="12"/>
      <c r="D8" s="12"/>
      <c r="E8" s="12"/>
      <c r="F8" s="12"/>
      <c r="G8" s="12"/>
      <c r="H8" s="12"/>
      <c r="I8" s="12"/>
      <c r="J8" s="12"/>
      <c r="K8" s="12"/>
      <c r="L8" s="12"/>
      <c r="M8" s="12"/>
      <c r="N8" s="12"/>
      <c r="O8" s="12"/>
      <c r="P8" s="12"/>
      <c r="Q8" s="12"/>
      <c r="R8" s="12"/>
      <c r="S8" s="12"/>
      <c r="T8" s="12"/>
      <c r="U8" s="12"/>
      <c r="V8" s="12"/>
    </row>
    <row r="9" ht="15.75" customHeight="1" spans="1:22">
      <c r="A9" s="13" t="s">
        <v>5</v>
      </c>
      <c r="B9" s="13"/>
      <c r="C9" s="13"/>
      <c r="D9" s="13"/>
      <c r="E9" s="13"/>
      <c r="F9" s="13"/>
      <c r="G9" s="13"/>
      <c r="H9" s="13"/>
      <c r="I9" s="13"/>
      <c r="J9" s="13"/>
      <c r="K9" s="13"/>
      <c r="L9" s="13"/>
      <c r="M9" s="13"/>
      <c r="N9" s="13"/>
      <c r="O9" s="86"/>
      <c r="P9" s="86"/>
      <c r="Q9" s="86"/>
      <c r="R9" s="86"/>
      <c r="S9" s="86"/>
      <c r="T9" s="86"/>
      <c r="U9" s="86"/>
      <c r="V9" s="86"/>
    </row>
    <row r="10" ht="15.75" customHeight="1" spans="1:22">
      <c r="A10" s="14"/>
      <c r="B10" s="14"/>
      <c r="C10" s="14"/>
      <c r="D10" s="14"/>
      <c r="E10" s="14"/>
      <c r="F10" s="14"/>
      <c r="G10" s="15"/>
      <c r="H10" s="14"/>
      <c r="I10" s="14"/>
      <c r="J10" s="14"/>
      <c r="K10" s="14"/>
      <c r="L10" s="14"/>
      <c r="M10" s="14"/>
      <c r="N10" s="14"/>
      <c r="O10" s="86"/>
      <c r="P10" s="86"/>
      <c r="Q10" s="86"/>
      <c r="R10" s="86"/>
      <c r="S10" s="86"/>
      <c r="T10" s="86"/>
      <c r="U10" s="86"/>
      <c r="V10" s="86"/>
    </row>
    <row r="11" ht="18.75" customHeight="1" spans="1:22">
      <c r="A11" s="12" t="s">
        <v>6</v>
      </c>
      <c r="B11" s="12"/>
      <c r="C11" s="12"/>
      <c r="D11" s="12"/>
      <c r="E11" s="12"/>
      <c r="F11" s="12"/>
      <c r="G11" s="12"/>
      <c r="H11" s="12"/>
      <c r="I11" s="12"/>
      <c r="J11" s="12"/>
      <c r="K11" s="12"/>
      <c r="L11" s="12"/>
      <c r="M11" s="12"/>
      <c r="N11" s="12"/>
      <c r="O11" s="12"/>
      <c r="P11" s="12"/>
      <c r="Q11" s="12"/>
      <c r="R11" s="12"/>
      <c r="S11" s="12"/>
      <c r="T11" s="12"/>
      <c r="U11" s="12"/>
      <c r="V11" s="12"/>
    </row>
    <row r="12" ht="16.5" customHeight="1" spans="1:22">
      <c r="A12" s="13"/>
      <c r="B12" s="13"/>
      <c r="C12" s="13"/>
      <c r="D12" s="13"/>
      <c r="E12" s="13"/>
      <c r="F12" s="13"/>
      <c r="G12" s="13"/>
      <c r="H12" s="13"/>
      <c r="I12" s="13"/>
      <c r="J12" s="13"/>
      <c r="K12" s="13"/>
      <c r="L12" s="13"/>
      <c r="M12" s="13"/>
      <c r="N12" s="13"/>
      <c r="O12" s="86"/>
      <c r="P12" s="86"/>
      <c r="Q12" s="86"/>
      <c r="R12" s="86"/>
      <c r="S12" s="86"/>
      <c r="T12" s="86"/>
      <c r="U12" s="86"/>
      <c r="V12" s="86"/>
    </row>
    <row r="13" ht="16.5" customHeight="1" spans="1:22">
      <c r="A13" s="16" t="s">
        <v>7</v>
      </c>
      <c r="B13" s="16"/>
      <c r="C13" s="16"/>
      <c r="D13" s="16"/>
      <c r="E13" s="16"/>
      <c r="F13" s="16"/>
      <c r="G13" s="16"/>
      <c r="H13" s="16"/>
      <c r="I13" s="16"/>
      <c r="J13" s="16"/>
      <c r="K13" s="16"/>
      <c r="L13" s="16"/>
      <c r="M13" s="16"/>
      <c r="N13" s="16"/>
      <c r="O13" s="16"/>
      <c r="P13" s="16"/>
      <c r="Q13" s="16"/>
      <c r="R13" s="16"/>
      <c r="S13" s="16"/>
      <c r="T13" s="16"/>
      <c r="U13" s="16"/>
      <c r="V13" s="16"/>
    </row>
    <row r="14" ht="32.25" customHeight="1" spans="1:22">
      <c r="A14" s="16" t="s">
        <v>8</v>
      </c>
      <c r="B14" s="16"/>
      <c r="C14" s="16"/>
      <c r="D14" s="16"/>
      <c r="E14" s="16"/>
      <c r="F14" s="16"/>
      <c r="G14" s="16"/>
      <c r="H14" s="16"/>
      <c r="I14" s="16"/>
      <c r="J14" s="16"/>
      <c r="K14" s="16"/>
      <c r="L14" s="16"/>
      <c r="M14" s="16"/>
      <c r="N14" s="16"/>
      <c r="O14" s="16"/>
      <c r="P14" s="16"/>
      <c r="Q14" s="16"/>
      <c r="R14" s="16"/>
      <c r="S14" s="16"/>
      <c r="T14" s="16"/>
      <c r="U14" s="16"/>
      <c r="V14" s="16"/>
    </row>
    <row r="15" ht="15.75" spans="1:22">
      <c r="A15" s="17"/>
      <c r="B15" s="17"/>
      <c r="C15" s="17"/>
      <c r="D15" s="17"/>
      <c r="E15" s="17"/>
      <c r="F15" s="17"/>
      <c r="G15" s="18"/>
      <c r="H15" s="17"/>
      <c r="I15" s="17"/>
      <c r="J15" s="17"/>
      <c r="K15" s="17"/>
      <c r="L15" s="17"/>
      <c r="M15" s="17"/>
      <c r="N15" s="17"/>
      <c r="O15" s="17"/>
      <c r="P15" s="17"/>
      <c r="Q15" s="17"/>
      <c r="R15" s="17"/>
      <c r="S15" s="17"/>
      <c r="T15" s="17"/>
      <c r="U15" s="17"/>
      <c r="V15" s="17"/>
    </row>
    <row r="16" ht="15.75" customHeight="1" spans="1:22">
      <c r="A16" s="16" t="s">
        <v>9</v>
      </c>
      <c r="B16" s="16"/>
      <c r="C16" s="16"/>
      <c r="D16" s="16"/>
      <c r="E16" s="16"/>
      <c r="F16" s="16"/>
      <c r="G16" s="16"/>
      <c r="H16" s="16"/>
      <c r="I16" s="16"/>
      <c r="J16" s="16"/>
      <c r="K16" s="16"/>
      <c r="L16" s="16"/>
      <c r="M16" s="16"/>
      <c r="N16" s="16"/>
      <c r="O16" s="16"/>
      <c r="P16" s="16"/>
      <c r="Q16" s="16"/>
      <c r="R16" s="16"/>
      <c r="S16" s="16"/>
      <c r="T16" s="16"/>
      <c r="U16" s="16"/>
      <c r="V16" s="16"/>
    </row>
    <row r="17" ht="26.25" customHeight="1" spans="1:22">
      <c r="A17" s="16" t="s">
        <v>10</v>
      </c>
      <c r="B17" s="16"/>
      <c r="C17" s="16"/>
      <c r="D17" s="16"/>
      <c r="E17" s="16"/>
      <c r="F17" s="16"/>
      <c r="G17" s="16"/>
      <c r="H17" s="16"/>
      <c r="I17" s="16"/>
      <c r="J17" s="16"/>
      <c r="K17" s="16"/>
      <c r="L17" s="16"/>
      <c r="M17" s="16"/>
      <c r="N17" s="16"/>
      <c r="O17" s="16"/>
      <c r="P17" s="16"/>
      <c r="Q17" s="16"/>
      <c r="R17" s="16"/>
      <c r="S17" s="16"/>
      <c r="T17" s="16"/>
      <c r="U17" s="16"/>
      <c r="V17" s="16"/>
    </row>
    <row r="18" ht="15.75" customHeight="1" spans="1:22">
      <c r="A18" s="19" t="s">
        <v>11</v>
      </c>
      <c r="B18" s="19"/>
      <c r="C18" s="19"/>
      <c r="D18" s="19"/>
      <c r="E18" s="19"/>
      <c r="F18" s="19"/>
      <c r="G18" s="19"/>
      <c r="H18" s="19"/>
      <c r="I18" s="19"/>
      <c r="J18" s="19"/>
      <c r="K18" s="19"/>
      <c r="L18" s="19"/>
      <c r="M18" s="19"/>
      <c r="N18" s="19"/>
      <c r="O18" s="19"/>
      <c r="P18" s="19"/>
      <c r="Q18" s="19"/>
      <c r="R18" s="19"/>
      <c r="S18" s="19"/>
      <c r="T18" s="19"/>
      <c r="U18" s="19"/>
      <c r="V18" s="19"/>
    </row>
    <row r="19" s="1" customFormat="1" ht="15.75" customHeight="1" spans="1:24">
      <c r="A19" s="20" t="s">
        <v>12</v>
      </c>
      <c r="B19" s="21"/>
      <c r="C19" s="22" t="s">
        <v>13</v>
      </c>
      <c r="D19" s="22"/>
      <c r="E19" s="22"/>
      <c r="F19" s="22"/>
      <c r="G19" s="22"/>
      <c r="H19" s="22"/>
      <c r="I19" s="22"/>
      <c r="J19" s="22"/>
      <c r="K19" s="22"/>
      <c r="L19" s="22"/>
      <c r="M19" s="22"/>
      <c r="N19" s="22"/>
      <c r="O19" s="22"/>
      <c r="P19" s="22"/>
      <c r="Q19" s="22"/>
      <c r="R19" s="22"/>
      <c r="S19" s="22"/>
      <c r="T19" s="22"/>
      <c r="U19" s="22"/>
      <c r="V19" s="22"/>
      <c r="W19" s="106"/>
      <c r="X19" s="106"/>
    </row>
    <row r="20" s="1" customFormat="1" ht="81" customHeight="1" spans="1:24">
      <c r="A20" s="20"/>
      <c r="B20" s="23" t="s">
        <v>14</v>
      </c>
      <c r="C20" s="24" t="s">
        <v>15</v>
      </c>
      <c r="D20" s="25" t="s">
        <v>16</v>
      </c>
      <c r="E20" s="25"/>
      <c r="F20" s="25"/>
      <c r="G20" s="25" t="s">
        <v>17</v>
      </c>
      <c r="H20" s="25"/>
      <c r="I20" s="25"/>
      <c r="J20" s="87" t="s">
        <v>18</v>
      </c>
      <c r="K20" s="25" t="s">
        <v>19</v>
      </c>
      <c r="L20" s="25"/>
      <c r="M20" s="25"/>
      <c r="N20" s="25"/>
      <c r="O20" s="25" t="s">
        <v>20</v>
      </c>
      <c r="P20" s="25"/>
      <c r="Q20" s="87" t="s">
        <v>21</v>
      </c>
      <c r="R20" s="25" t="s">
        <v>22</v>
      </c>
      <c r="S20" s="25"/>
      <c r="T20" s="25" t="s">
        <v>23</v>
      </c>
      <c r="U20" s="25"/>
      <c r="V20" s="24" t="s">
        <v>24</v>
      </c>
      <c r="W20" s="106"/>
      <c r="X20" s="106"/>
    </row>
    <row r="21" s="1" customFormat="1" ht="37.5" customHeight="1" spans="1:24">
      <c r="A21" s="20"/>
      <c r="B21" s="23"/>
      <c r="C21" s="24"/>
      <c r="D21" s="26" t="s">
        <v>25</v>
      </c>
      <c r="E21" s="26" t="s">
        <v>26</v>
      </c>
      <c r="F21" s="26" t="s">
        <v>27</v>
      </c>
      <c r="G21" s="26" t="s">
        <v>25</v>
      </c>
      <c r="H21" s="26" t="s">
        <v>26</v>
      </c>
      <c r="I21" s="26" t="s">
        <v>27</v>
      </c>
      <c r="J21" s="26" t="s">
        <v>28</v>
      </c>
      <c r="K21" s="26" t="s">
        <v>29</v>
      </c>
      <c r="L21" s="26" t="s">
        <v>25</v>
      </c>
      <c r="M21" s="26" t="s">
        <v>26</v>
      </c>
      <c r="N21" s="26" t="s">
        <v>27</v>
      </c>
      <c r="O21" s="26" t="s">
        <v>25</v>
      </c>
      <c r="P21" s="26" t="s">
        <v>26</v>
      </c>
      <c r="Q21" s="26"/>
      <c r="R21" s="26" t="s">
        <v>25</v>
      </c>
      <c r="S21" s="26" t="s">
        <v>26</v>
      </c>
      <c r="T21" s="26" t="s">
        <v>25</v>
      </c>
      <c r="U21" s="26" t="s">
        <v>30</v>
      </c>
      <c r="V21" s="24"/>
      <c r="W21" s="106"/>
      <c r="X21" s="106"/>
    </row>
    <row r="22" s="1" customFormat="1" ht="15.75" spans="1:24">
      <c r="A22" s="27">
        <v>45658</v>
      </c>
      <c r="B22" s="28">
        <v>8010256.01</v>
      </c>
      <c r="C22" s="29">
        <v>6097982.84</v>
      </c>
      <c r="D22" s="28">
        <v>39819025.68</v>
      </c>
      <c r="E22" s="30"/>
      <c r="F22" s="30"/>
      <c r="G22" s="31">
        <v>11595965.68</v>
      </c>
      <c r="H22" s="30"/>
      <c r="I22" s="30"/>
      <c r="J22" s="30"/>
      <c r="K22" s="33">
        <v>45658</v>
      </c>
      <c r="L22" s="34">
        <v>5747982.84</v>
      </c>
      <c r="M22" s="34"/>
      <c r="N22" s="34"/>
      <c r="O22" s="34"/>
      <c r="P22" s="34"/>
      <c r="Q22" s="34"/>
      <c r="R22" s="28">
        <v>176620.04</v>
      </c>
      <c r="S22" s="28"/>
      <c r="T22" s="28"/>
      <c r="U22" s="28"/>
      <c r="V22" s="32">
        <f>SUM(L22,M22,R22,S22,)</f>
        <v>5924602.88</v>
      </c>
      <c r="W22" s="107">
        <f>SUM(D22:F22)</f>
        <v>39819025.68</v>
      </c>
      <c r="X22" s="107">
        <f>SUM(G22:I22)</f>
        <v>11595965.68</v>
      </c>
    </row>
    <row r="23" s="1" customFormat="1" ht="15.75" spans="1:24">
      <c r="A23" s="27">
        <v>45689</v>
      </c>
      <c r="B23" s="28">
        <v>8010256.01</v>
      </c>
      <c r="C23" s="29">
        <v>6097982.84</v>
      </c>
      <c r="D23" s="30"/>
      <c r="E23" s="30"/>
      <c r="F23" s="30"/>
      <c r="G23" s="32">
        <v>5897982.84</v>
      </c>
      <c r="H23" s="30"/>
      <c r="I23" s="30"/>
      <c r="J23" s="30"/>
      <c r="K23" s="33">
        <v>45689</v>
      </c>
      <c r="L23" s="34">
        <v>5847982.84</v>
      </c>
      <c r="M23" s="34"/>
      <c r="N23" s="34"/>
      <c r="O23" s="34"/>
      <c r="P23" s="34"/>
      <c r="Q23" s="34"/>
      <c r="R23" s="108"/>
      <c r="S23" s="28"/>
      <c r="T23" s="28"/>
      <c r="U23" s="28"/>
      <c r="V23" s="32">
        <v>5847982.84</v>
      </c>
      <c r="W23" s="107">
        <f>SUM(D23:F23)</f>
        <v>0</v>
      </c>
      <c r="X23" s="107">
        <f>SUM(G23:I23)</f>
        <v>5897982.84</v>
      </c>
    </row>
    <row r="24" s="1" customFormat="1" ht="15.75" spans="1:24">
      <c r="A24" s="33">
        <v>45689</v>
      </c>
      <c r="B24" s="28"/>
      <c r="C24" s="29"/>
      <c r="D24" s="30"/>
      <c r="E24" s="30"/>
      <c r="F24" s="30"/>
      <c r="G24" s="32"/>
      <c r="H24" s="30"/>
      <c r="I24" s="30"/>
      <c r="J24" s="30"/>
      <c r="K24" s="33">
        <v>45717</v>
      </c>
      <c r="L24" s="34">
        <v>5897982.84</v>
      </c>
      <c r="M24" s="34"/>
      <c r="N24" s="34"/>
      <c r="O24" s="34"/>
      <c r="P24" s="34"/>
      <c r="Q24" s="34"/>
      <c r="R24" s="108"/>
      <c r="S24" s="28"/>
      <c r="T24" s="28"/>
      <c r="U24" s="28"/>
      <c r="V24" s="32">
        <v>5897982.84</v>
      </c>
      <c r="W24" s="107">
        <f>SUM(D24:F24)</f>
        <v>0</v>
      </c>
      <c r="X24" s="107">
        <f>SUM(G24:I24)</f>
        <v>0</v>
      </c>
    </row>
    <row r="25" ht="15.75" spans="1:24">
      <c r="A25" s="27">
        <v>45717</v>
      </c>
      <c r="B25" s="28">
        <v>8307288.76</v>
      </c>
      <c r="C25" s="29">
        <v>6395015.59</v>
      </c>
      <c r="D25" s="30"/>
      <c r="E25" s="34">
        <v>490708.97</v>
      </c>
      <c r="F25" s="30"/>
      <c r="G25" s="35">
        <v>6175252.1</v>
      </c>
      <c r="H25" s="34">
        <v>490708.97</v>
      </c>
      <c r="I25" s="30"/>
      <c r="J25" s="34"/>
      <c r="K25" s="33">
        <v>45717</v>
      </c>
      <c r="L25" s="34"/>
      <c r="M25" s="34">
        <v>490708.97</v>
      </c>
      <c r="N25" s="34"/>
      <c r="O25" s="34"/>
      <c r="P25" s="34"/>
      <c r="Q25" s="34"/>
      <c r="R25" s="108"/>
      <c r="S25" s="28"/>
      <c r="T25" s="28"/>
      <c r="U25" s="28"/>
      <c r="V25" s="32">
        <v>490708.97</v>
      </c>
      <c r="W25" s="107"/>
      <c r="X25" s="107"/>
    </row>
    <row r="26" ht="15.75" spans="1:24">
      <c r="A26" s="33">
        <v>45717</v>
      </c>
      <c r="B26" s="28"/>
      <c r="C26" s="29"/>
      <c r="D26" s="30"/>
      <c r="E26" s="30"/>
      <c r="F26" s="30"/>
      <c r="G26" s="32"/>
      <c r="H26" s="30"/>
      <c r="I26" s="30"/>
      <c r="J26" s="30"/>
      <c r="K26" s="33">
        <v>45658</v>
      </c>
      <c r="L26" s="34">
        <v>277269.26</v>
      </c>
      <c r="M26" s="34"/>
      <c r="N26" s="34"/>
      <c r="O26" s="34"/>
      <c r="P26" s="34"/>
      <c r="Q26" s="34"/>
      <c r="R26" s="108"/>
      <c r="S26" s="28"/>
      <c r="T26" s="28"/>
      <c r="U26" s="28"/>
      <c r="V26" s="32">
        <v>277269.26</v>
      </c>
      <c r="W26" s="107"/>
      <c r="X26" s="107"/>
    </row>
    <row r="27" ht="15.75" spans="1:24">
      <c r="A27" s="33">
        <v>45717</v>
      </c>
      <c r="B27" s="28"/>
      <c r="C27" s="29"/>
      <c r="D27" s="30"/>
      <c r="E27" s="30"/>
      <c r="F27" s="30"/>
      <c r="G27" s="32"/>
      <c r="H27" s="30"/>
      <c r="I27" s="30"/>
      <c r="J27" s="30"/>
      <c r="K27" s="33">
        <v>45748</v>
      </c>
      <c r="L27" s="34">
        <v>5897982.84</v>
      </c>
      <c r="M27" s="34"/>
      <c r="N27" s="34"/>
      <c r="O27" s="34"/>
      <c r="P27" s="34"/>
      <c r="Q27" s="34"/>
      <c r="R27" s="108"/>
      <c r="S27" s="28"/>
      <c r="T27" s="28"/>
      <c r="U27" s="28"/>
      <c r="V27" s="32">
        <v>5897982.84</v>
      </c>
      <c r="W27" s="107"/>
      <c r="X27" s="107"/>
    </row>
    <row r="28" ht="15.75" spans="1:24">
      <c r="A28" s="27">
        <v>45748</v>
      </c>
      <c r="B28" s="28">
        <v>8901354.27</v>
      </c>
      <c r="C28" s="29">
        <v>6989081.1</v>
      </c>
      <c r="D28" s="34">
        <v>41673685.49</v>
      </c>
      <c r="E28" s="30"/>
      <c r="F28" s="30"/>
      <c r="G28" s="36">
        <v>6340713.58</v>
      </c>
      <c r="H28" s="30"/>
      <c r="I28" s="30"/>
      <c r="J28" s="34"/>
      <c r="K28" s="33">
        <v>45658</v>
      </c>
      <c r="L28" s="34">
        <v>72730.74</v>
      </c>
      <c r="M28" s="34"/>
      <c r="N28" s="34"/>
      <c r="O28" s="34"/>
      <c r="P28" s="34"/>
      <c r="Q28" s="34"/>
      <c r="R28" s="108"/>
      <c r="S28" s="28"/>
      <c r="T28" s="28"/>
      <c r="U28" s="28"/>
      <c r="V28" s="32">
        <v>72730.74</v>
      </c>
      <c r="W28" s="107"/>
      <c r="X28" s="107"/>
    </row>
    <row r="29" ht="15.75" spans="1:24">
      <c r="A29" s="33">
        <v>45748</v>
      </c>
      <c r="B29" s="28"/>
      <c r="C29" s="29"/>
      <c r="D29" s="30"/>
      <c r="E29" s="30"/>
      <c r="F29" s="30"/>
      <c r="G29" s="32"/>
      <c r="H29" s="30"/>
      <c r="I29" s="30"/>
      <c r="J29" s="30"/>
      <c r="K29" s="33">
        <v>45689</v>
      </c>
      <c r="L29" s="34">
        <v>250000</v>
      </c>
      <c r="M29" s="34"/>
      <c r="N29" s="34"/>
      <c r="O29" s="34"/>
      <c r="P29" s="34"/>
      <c r="Q29" s="34"/>
      <c r="R29" s="108"/>
      <c r="S29" s="28"/>
      <c r="T29" s="28"/>
      <c r="U29" s="28"/>
      <c r="V29" s="32">
        <v>250000</v>
      </c>
      <c r="W29" s="107"/>
      <c r="X29" s="107"/>
    </row>
    <row r="30" ht="15.75" spans="1:24">
      <c r="A30" s="33">
        <v>45748</v>
      </c>
      <c r="B30" s="28"/>
      <c r="C30" s="29"/>
      <c r="D30" s="30"/>
      <c r="E30" s="30"/>
      <c r="F30" s="30"/>
      <c r="G30" s="32"/>
      <c r="H30" s="30"/>
      <c r="I30" s="30"/>
      <c r="J30" s="30"/>
      <c r="K30" s="33">
        <v>45778</v>
      </c>
      <c r="L30" s="34">
        <v>6017982.84</v>
      </c>
      <c r="M30" s="34"/>
      <c r="N30" s="34"/>
      <c r="O30" s="34"/>
      <c r="P30" s="34"/>
      <c r="Q30" s="34"/>
      <c r="R30" s="108"/>
      <c r="S30" s="28"/>
      <c r="T30" s="28"/>
      <c r="U30" s="28"/>
      <c r="V30" s="32">
        <v>6017982.84</v>
      </c>
      <c r="W30" s="107"/>
      <c r="X30" s="107"/>
    </row>
    <row r="31" s="2" customFormat="1" ht="15.75" spans="1:24">
      <c r="A31" s="37">
        <v>45778</v>
      </c>
      <c r="B31" s="28">
        <v>8901354.27</v>
      </c>
      <c r="C31" s="29">
        <v>6989081.1</v>
      </c>
      <c r="D31" s="38"/>
      <c r="E31" s="39">
        <v>39679.71</v>
      </c>
      <c r="F31" s="38"/>
      <c r="G31" s="39">
        <v>6297982.84</v>
      </c>
      <c r="H31" s="40">
        <v>36910.89</v>
      </c>
      <c r="I31" s="38"/>
      <c r="J31" s="41"/>
      <c r="K31" s="88">
        <v>45778</v>
      </c>
      <c r="L31" s="41"/>
      <c r="M31" s="89">
        <v>34456.89</v>
      </c>
      <c r="N31" s="38"/>
      <c r="O31" s="38"/>
      <c r="P31" s="38"/>
      <c r="Q31" s="38"/>
      <c r="R31" s="38"/>
      <c r="S31" s="38"/>
      <c r="T31" s="38"/>
      <c r="U31" s="38"/>
      <c r="V31" s="46">
        <v>34456.89</v>
      </c>
      <c r="W31" s="109"/>
      <c r="X31" s="109"/>
    </row>
    <row r="32" s="2" customFormat="1" ht="15.75" spans="1:24">
      <c r="A32" s="41" t="s">
        <v>31</v>
      </c>
      <c r="B32" s="38"/>
      <c r="C32" s="42"/>
      <c r="D32" s="38"/>
      <c r="E32" s="43"/>
      <c r="F32" s="38"/>
      <c r="G32" s="44"/>
      <c r="H32" s="43"/>
      <c r="I32" s="38"/>
      <c r="J32" s="38"/>
      <c r="K32" s="88">
        <v>45717</v>
      </c>
      <c r="L32" s="41">
        <v>200000</v>
      </c>
      <c r="M32" s="38"/>
      <c r="N32" s="38"/>
      <c r="O32" s="38"/>
      <c r="P32" s="38"/>
      <c r="Q32" s="38"/>
      <c r="R32" s="38"/>
      <c r="S32" s="38"/>
      <c r="T32" s="38"/>
      <c r="U32" s="38"/>
      <c r="V32" s="46">
        <v>200000</v>
      </c>
      <c r="W32" s="109"/>
      <c r="X32" s="109"/>
    </row>
    <row r="33" s="2" customFormat="1" ht="15.75" spans="1:24">
      <c r="A33" s="41" t="s">
        <v>31</v>
      </c>
      <c r="B33" s="38"/>
      <c r="C33" s="42"/>
      <c r="D33" s="38"/>
      <c r="E33" s="38"/>
      <c r="F33" s="38"/>
      <c r="G33" s="44"/>
      <c r="H33" s="38"/>
      <c r="I33" s="38"/>
      <c r="J33" s="38"/>
      <c r="K33" s="88">
        <v>45748</v>
      </c>
      <c r="L33" s="41">
        <v>200000</v>
      </c>
      <c r="M33" s="38"/>
      <c r="N33" s="38"/>
      <c r="O33" s="38"/>
      <c r="P33" s="38"/>
      <c r="Q33" s="38"/>
      <c r="R33" s="38"/>
      <c r="S33" s="38"/>
      <c r="T33" s="38"/>
      <c r="U33" s="38"/>
      <c r="V33" s="46">
        <v>200000</v>
      </c>
      <c r="W33" s="109"/>
      <c r="X33" s="109"/>
    </row>
    <row r="34" s="2" customFormat="1" ht="14" customHeight="1" spans="1:24">
      <c r="A34" s="45">
        <v>45809</v>
      </c>
      <c r="B34" s="28">
        <v>8901354.27</v>
      </c>
      <c r="C34" s="29">
        <v>6989081.1</v>
      </c>
      <c r="D34" s="38"/>
      <c r="E34" s="41">
        <v>7969.57</v>
      </c>
      <c r="F34" s="38"/>
      <c r="G34" s="46">
        <v>9553018.54</v>
      </c>
      <c r="H34" s="41">
        <v>10738.39</v>
      </c>
      <c r="I34" s="38"/>
      <c r="J34" s="41">
        <v>200000</v>
      </c>
      <c r="K34" s="47">
        <v>45809</v>
      </c>
      <c r="L34" s="89">
        <v>5897982.84</v>
      </c>
      <c r="M34" s="40">
        <v>13192.39</v>
      </c>
      <c r="N34" s="38"/>
      <c r="O34" s="38"/>
      <c r="P34" s="38"/>
      <c r="Q34" s="38"/>
      <c r="R34" s="38"/>
      <c r="S34" s="38"/>
      <c r="T34" s="38"/>
      <c r="U34" s="38"/>
      <c r="V34" s="46">
        <v>5911175.23</v>
      </c>
      <c r="W34" s="109"/>
      <c r="X34" s="109"/>
    </row>
    <row r="35" s="2" customFormat="1" ht="15.75" spans="1:24">
      <c r="A35" s="47">
        <v>45809</v>
      </c>
      <c r="B35" s="38"/>
      <c r="C35" s="42"/>
      <c r="D35" s="38"/>
      <c r="E35" s="38"/>
      <c r="F35" s="38"/>
      <c r="G35" s="44"/>
      <c r="H35" s="38"/>
      <c r="I35" s="38"/>
      <c r="J35" s="38"/>
      <c r="K35" s="47">
        <v>45809</v>
      </c>
      <c r="L35" s="40">
        <v>891098.26</v>
      </c>
      <c r="M35" s="38"/>
      <c r="N35" s="38"/>
      <c r="O35" s="38"/>
      <c r="P35" s="38"/>
      <c r="Q35" s="38"/>
      <c r="R35" s="38"/>
      <c r="S35" s="38"/>
      <c r="T35" s="38"/>
      <c r="U35" s="38"/>
      <c r="V35" s="39">
        <v>891098.26</v>
      </c>
      <c r="W35" s="109"/>
      <c r="X35" s="109"/>
    </row>
    <row r="36" s="2" customFormat="1" ht="15.75" spans="1:24">
      <c r="A36" s="47">
        <v>45809</v>
      </c>
      <c r="B36" s="38"/>
      <c r="C36" s="42"/>
      <c r="D36" s="38"/>
      <c r="E36" s="38"/>
      <c r="F36" s="38"/>
      <c r="G36" s="44"/>
      <c r="H36" s="38"/>
      <c r="I36" s="38"/>
      <c r="J36" s="38"/>
      <c r="K36" s="33">
        <v>45717</v>
      </c>
      <c r="L36" s="89">
        <v>297032.75</v>
      </c>
      <c r="M36" s="38"/>
      <c r="N36" s="38"/>
      <c r="O36" s="38"/>
      <c r="P36" s="38"/>
      <c r="Q36" s="38"/>
      <c r="R36" s="38"/>
      <c r="S36" s="38"/>
      <c r="T36" s="38"/>
      <c r="U36" s="38"/>
      <c r="V36" s="39">
        <v>297032.75</v>
      </c>
      <c r="W36" s="109"/>
      <c r="X36" s="109"/>
    </row>
    <row r="37" s="2" customFormat="1" ht="15.75" spans="1:24">
      <c r="A37" s="47">
        <v>45809</v>
      </c>
      <c r="B37" s="38"/>
      <c r="C37" s="42"/>
      <c r="D37" s="38"/>
      <c r="E37" s="38"/>
      <c r="F37" s="38"/>
      <c r="G37" s="44"/>
      <c r="H37" s="38"/>
      <c r="I37" s="38"/>
      <c r="J37" s="38"/>
      <c r="K37" s="41" t="s">
        <v>32</v>
      </c>
      <c r="L37" s="41">
        <v>891098.26</v>
      </c>
      <c r="M37" s="38"/>
      <c r="N37" s="38"/>
      <c r="O37" s="38"/>
      <c r="P37" s="38"/>
      <c r="Q37" s="38"/>
      <c r="R37" s="38"/>
      <c r="S37" s="38"/>
      <c r="T37" s="38"/>
      <c r="U37" s="38"/>
      <c r="V37" s="39">
        <v>891098.26</v>
      </c>
      <c r="W37" s="109"/>
      <c r="X37" s="109"/>
    </row>
    <row r="38" s="2" customFormat="1" ht="15.75" spans="1:24">
      <c r="A38" s="47">
        <v>45809</v>
      </c>
      <c r="B38" s="38"/>
      <c r="C38" s="42"/>
      <c r="D38" s="38"/>
      <c r="E38" s="38"/>
      <c r="F38" s="38"/>
      <c r="G38" s="44"/>
      <c r="H38" s="38"/>
      <c r="I38" s="38"/>
      <c r="J38" s="38"/>
      <c r="K38" s="88">
        <v>45778</v>
      </c>
      <c r="L38" s="41">
        <v>891098.26</v>
      </c>
      <c r="M38" s="38"/>
      <c r="N38" s="38"/>
      <c r="O38" s="38"/>
      <c r="P38" s="38"/>
      <c r="Q38" s="38"/>
      <c r="R38" s="38"/>
      <c r="S38" s="38"/>
      <c r="T38" s="38"/>
      <c r="U38" s="38"/>
      <c r="V38" s="39">
        <v>891098.26</v>
      </c>
      <c r="W38" s="109"/>
      <c r="X38" s="109"/>
    </row>
    <row r="39" s="2" customFormat="1" ht="15.75" spans="1:24">
      <c r="A39" s="45">
        <v>45839</v>
      </c>
      <c r="B39" s="28">
        <v>8901354.27</v>
      </c>
      <c r="C39" s="29">
        <v>6989081.1</v>
      </c>
      <c r="D39" s="38"/>
      <c r="E39" s="48">
        <v>855851.32</v>
      </c>
      <c r="F39" s="38"/>
      <c r="G39" s="49">
        <v>6662691.01</v>
      </c>
      <c r="H39" s="41">
        <v>855851.32</v>
      </c>
      <c r="I39" s="38"/>
      <c r="J39" s="41">
        <v>406390.09</v>
      </c>
      <c r="K39" s="47">
        <v>45839</v>
      </c>
      <c r="L39" s="41">
        <v>6582691.01</v>
      </c>
      <c r="M39" s="41">
        <v>376743.4</v>
      </c>
      <c r="N39" s="38"/>
      <c r="O39" s="38"/>
      <c r="P39" s="38"/>
      <c r="Q39" s="38"/>
      <c r="R39" s="38"/>
      <c r="S39" s="38"/>
      <c r="T39" s="38"/>
      <c r="U39" s="38"/>
      <c r="V39" s="41">
        <v>6959434.41</v>
      </c>
      <c r="W39" s="109"/>
      <c r="X39" s="109"/>
    </row>
    <row r="40" s="2" customFormat="1" ht="15.75" spans="1:24">
      <c r="A40" s="47">
        <v>45839</v>
      </c>
      <c r="B40" s="38"/>
      <c r="C40" s="42"/>
      <c r="D40" s="38"/>
      <c r="E40" s="38"/>
      <c r="F40" s="38"/>
      <c r="G40" s="44"/>
      <c r="H40" s="38"/>
      <c r="I40" s="38"/>
      <c r="J40" s="38"/>
      <c r="K40" s="33">
        <v>45778</v>
      </c>
      <c r="L40" s="41">
        <v>80000</v>
      </c>
      <c r="M40" s="38"/>
      <c r="N40" s="38"/>
      <c r="O40" s="38"/>
      <c r="P40" s="38"/>
      <c r="Q40" s="38"/>
      <c r="R40" s="38"/>
      <c r="S40" s="38"/>
      <c r="T40" s="38"/>
      <c r="U40" s="38"/>
      <c r="V40" s="41">
        <v>80000</v>
      </c>
      <c r="W40" s="109"/>
      <c r="X40" s="109"/>
    </row>
    <row r="41" ht="15.75" spans="1:24">
      <c r="A41" s="50" t="s">
        <v>33</v>
      </c>
      <c r="B41" s="50">
        <f>SUM(B22:B40)</f>
        <v>59933217.86</v>
      </c>
      <c r="C41" s="50">
        <f>SUM(C22:C40)</f>
        <v>46547305.67</v>
      </c>
      <c r="D41" s="50">
        <f>SUM(D22:D38)</f>
        <v>81492711.17</v>
      </c>
      <c r="E41" s="50">
        <f>SUM(E22:E40)</f>
        <v>1394209.57</v>
      </c>
      <c r="F41" s="50">
        <f>SUM(F22:F22)</f>
        <v>0</v>
      </c>
      <c r="G41" s="51">
        <f>SUM(G22:G40)</f>
        <v>52523606.59</v>
      </c>
      <c r="H41" s="50">
        <f>SUM(H22:H40)</f>
        <v>1394209.57</v>
      </c>
      <c r="I41" s="50">
        <f>SUM(I22:I22)</f>
        <v>0</v>
      </c>
      <c r="J41" s="50">
        <f>SUM(J22:J40)</f>
        <v>606390.09</v>
      </c>
      <c r="K41" s="50"/>
      <c r="L41" s="50">
        <f>SUM(L22:L40)</f>
        <v>45940915.58</v>
      </c>
      <c r="M41" s="50">
        <f>SUM(M22:M40)</f>
        <v>915101.65</v>
      </c>
      <c r="N41" s="50">
        <f>SUM(N22:N22)</f>
        <v>0</v>
      </c>
      <c r="O41" s="50">
        <f>SUM(O22:O22)</f>
        <v>0</v>
      </c>
      <c r="P41" s="50">
        <f>SUM(P22:P22)</f>
        <v>0</v>
      </c>
      <c r="Q41" s="50">
        <f>SUM(Q22:Q22)</f>
        <v>0</v>
      </c>
      <c r="R41" s="50">
        <f>SUM(R22:R32)</f>
        <v>176620.04</v>
      </c>
      <c r="S41" s="50">
        <f>SUM(S22:S22)</f>
        <v>0</v>
      </c>
      <c r="T41" s="50">
        <f>SUM(T22:T22)</f>
        <v>0</v>
      </c>
      <c r="U41" s="50">
        <f>SUM(U22:U22)</f>
        <v>0</v>
      </c>
      <c r="V41" s="50">
        <f>SUM(V22:V40)</f>
        <v>47032637.27</v>
      </c>
      <c r="W41" s="107">
        <f>SUM(D41:F41)</f>
        <v>82886920.74</v>
      </c>
      <c r="X41" s="107">
        <f>SUM(G41:I41)</f>
        <v>53917816.16</v>
      </c>
    </row>
    <row r="42" spans="1:22">
      <c r="A42" s="52"/>
      <c r="B42" s="52"/>
      <c r="C42" s="53"/>
      <c r="D42" s="52"/>
      <c r="E42" s="52"/>
      <c r="F42" s="54"/>
      <c r="G42" s="55"/>
      <c r="H42" s="52"/>
      <c r="I42" s="52"/>
      <c r="J42" s="52"/>
      <c r="K42" s="90"/>
      <c r="L42" s="58"/>
      <c r="M42" s="58"/>
      <c r="N42" s="52"/>
      <c r="O42" s="52"/>
      <c r="P42" s="52"/>
      <c r="Q42" s="52"/>
      <c r="R42" s="52"/>
      <c r="S42" s="52"/>
      <c r="T42" s="52"/>
      <c r="U42" s="52"/>
      <c r="V42" s="52"/>
    </row>
    <row r="43" ht="41.25" customHeight="1" spans="1:22">
      <c r="A43" s="56" t="s">
        <v>34</v>
      </c>
      <c r="B43" s="56"/>
      <c r="C43" s="56"/>
      <c r="D43" s="56"/>
      <c r="E43" s="57"/>
      <c r="F43" s="58"/>
      <c r="G43" s="59"/>
      <c r="H43" s="60"/>
      <c r="I43" s="58"/>
      <c r="J43" s="58"/>
      <c r="K43" s="90"/>
      <c r="L43" s="91"/>
      <c r="M43" s="92"/>
      <c r="N43" s="58"/>
      <c r="O43" s="93"/>
      <c r="P43" s="58"/>
      <c r="Q43" s="58"/>
      <c r="R43" s="110"/>
      <c r="S43" s="97"/>
      <c r="T43" s="58"/>
      <c r="U43" s="91"/>
      <c r="V43" s="52"/>
    </row>
    <row r="44" customHeight="1" spans="1:22">
      <c r="A44" s="61" t="s">
        <v>35</v>
      </c>
      <c r="B44" s="61"/>
      <c r="C44" s="61"/>
      <c r="D44" s="61"/>
      <c r="E44" s="62"/>
      <c r="F44" s="58"/>
      <c r="G44" s="59"/>
      <c r="H44" s="60"/>
      <c r="I44" s="94"/>
      <c r="J44" s="94"/>
      <c r="K44" s="90"/>
      <c r="L44" s="91"/>
      <c r="M44" s="92"/>
      <c r="N44" s="58"/>
      <c r="O44" s="91"/>
      <c r="P44" s="58"/>
      <c r="Q44" s="91"/>
      <c r="R44" s="110"/>
      <c r="S44" s="111"/>
      <c r="T44" s="58"/>
      <c r="U44" s="91"/>
      <c r="V44" s="52"/>
    </row>
    <row r="45" ht="33" customHeight="1" spans="1:22">
      <c r="A45" s="63" t="s">
        <v>36</v>
      </c>
      <c r="B45" s="63"/>
      <c r="C45" s="63"/>
      <c r="D45" s="63"/>
      <c r="E45" s="64"/>
      <c r="F45" s="58"/>
      <c r="G45" s="59"/>
      <c r="H45" s="60"/>
      <c r="I45" s="66"/>
      <c r="J45" s="95"/>
      <c r="K45" s="90"/>
      <c r="L45" s="66"/>
      <c r="M45" s="92"/>
      <c r="N45" s="58"/>
      <c r="O45" s="91"/>
      <c r="P45" s="58"/>
      <c r="Q45" s="91"/>
      <c r="R45" s="66"/>
      <c r="S45" s="111"/>
      <c r="T45" s="58"/>
      <c r="U45" s="66"/>
      <c r="V45" s="52"/>
    </row>
    <row r="46" customHeight="1" spans="1:22">
      <c r="A46" s="63" t="s">
        <v>37</v>
      </c>
      <c r="B46" s="63"/>
      <c r="C46" s="63"/>
      <c r="D46" s="63"/>
      <c r="E46" s="64"/>
      <c r="F46" s="58"/>
      <c r="G46" s="59"/>
      <c r="H46" s="60"/>
      <c r="I46" s="66"/>
      <c r="J46" s="66"/>
      <c r="K46" s="90"/>
      <c r="L46" s="58"/>
      <c r="M46" s="92"/>
      <c r="N46" s="58"/>
      <c r="O46" s="93"/>
      <c r="P46" s="58"/>
      <c r="Q46" s="66"/>
      <c r="R46" s="58"/>
      <c r="S46" s="111"/>
      <c r="T46" s="58"/>
      <c r="U46" s="58"/>
      <c r="V46" s="52"/>
    </row>
    <row r="47" customHeight="1" spans="1:22">
      <c r="A47" s="63" t="s">
        <v>38</v>
      </c>
      <c r="B47" s="63"/>
      <c r="C47" s="63"/>
      <c r="D47" s="63"/>
      <c r="E47" s="63"/>
      <c r="F47" s="52"/>
      <c r="G47" s="65"/>
      <c r="H47" s="66"/>
      <c r="I47" s="52"/>
      <c r="J47" s="52"/>
      <c r="K47" s="96"/>
      <c r="L47" s="52"/>
      <c r="M47" s="92"/>
      <c r="N47" s="52"/>
      <c r="O47" s="93"/>
      <c r="P47" s="58"/>
      <c r="Q47" s="58"/>
      <c r="R47" s="58"/>
      <c r="S47" s="111"/>
      <c r="T47" s="58"/>
      <c r="U47" s="52"/>
      <c r="V47" s="52"/>
    </row>
    <row r="48" customHeight="1" spans="1:22">
      <c r="A48" s="63" t="s">
        <v>39</v>
      </c>
      <c r="B48" s="63"/>
      <c r="C48" s="63"/>
      <c r="D48" s="63"/>
      <c r="E48" s="63"/>
      <c r="F48" s="52"/>
      <c r="G48" s="67"/>
      <c r="H48" s="58"/>
      <c r="I48" s="52"/>
      <c r="J48" s="52"/>
      <c r="K48" s="96"/>
      <c r="L48" s="52"/>
      <c r="M48" s="92"/>
      <c r="N48" s="52"/>
      <c r="O48" s="97"/>
      <c r="P48" s="58"/>
      <c r="Q48" s="58"/>
      <c r="R48" s="58"/>
      <c r="S48" s="66"/>
      <c r="T48" s="58"/>
      <c r="U48" s="52"/>
      <c r="V48" s="52"/>
    </row>
    <row r="49" customHeight="1" spans="1:22">
      <c r="A49" s="63" t="s">
        <v>40</v>
      </c>
      <c r="B49" s="63"/>
      <c r="C49" s="63"/>
      <c r="D49" s="63"/>
      <c r="E49" s="63"/>
      <c r="F49" s="52"/>
      <c r="G49" s="55"/>
      <c r="H49" s="52"/>
      <c r="I49" s="52"/>
      <c r="J49" s="52"/>
      <c r="K49" s="96"/>
      <c r="L49" s="52"/>
      <c r="M49" s="92"/>
      <c r="N49" s="52"/>
      <c r="O49" s="97"/>
      <c r="P49" s="58"/>
      <c r="Q49" s="58"/>
      <c r="R49" s="58"/>
      <c r="S49" s="58"/>
      <c r="T49" s="58"/>
      <c r="U49" s="52"/>
      <c r="V49" s="52"/>
    </row>
    <row r="50" ht="15.75" customHeight="1" spans="1:22">
      <c r="A50" s="68" t="s">
        <v>41</v>
      </c>
      <c r="B50" s="68"/>
      <c r="C50" s="68"/>
      <c r="D50" s="68"/>
      <c r="E50" s="68"/>
      <c r="F50" s="68"/>
      <c r="G50" s="68"/>
      <c r="H50" s="68"/>
      <c r="I50" s="68"/>
      <c r="J50" s="68"/>
      <c r="K50" s="68"/>
      <c r="L50" s="52"/>
      <c r="M50" s="92"/>
      <c r="N50" s="52"/>
      <c r="O50" s="66"/>
      <c r="P50" s="58"/>
      <c r="Q50" s="58"/>
      <c r="R50" s="58"/>
      <c r="S50" s="58"/>
      <c r="T50" s="58"/>
      <c r="U50" s="52"/>
      <c r="V50" s="52"/>
    </row>
    <row r="51" ht="44" customHeight="1" spans="1:22">
      <c r="A51" s="69" t="s">
        <v>35</v>
      </c>
      <c r="B51" s="69"/>
      <c r="C51" s="69"/>
      <c r="D51" s="69"/>
      <c r="E51" s="69"/>
      <c r="F51" s="69" t="s">
        <v>42</v>
      </c>
      <c r="G51" s="69" t="s">
        <v>43</v>
      </c>
      <c r="H51" s="69" t="s">
        <v>44</v>
      </c>
      <c r="I51" s="69" t="s">
        <v>45</v>
      </c>
      <c r="J51" s="69" t="s">
        <v>46</v>
      </c>
      <c r="K51" s="69" t="s">
        <v>47</v>
      </c>
      <c r="L51" s="52"/>
      <c r="M51" s="92"/>
      <c r="N51" s="52"/>
      <c r="O51" s="52"/>
      <c r="P51" s="52"/>
      <c r="Q51" s="52"/>
      <c r="R51" s="52"/>
      <c r="S51" s="52"/>
      <c r="T51" s="52"/>
      <c r="U51" s="52"/>
      <c r="V51" s="52"/>
    </row>
    <row r="52" s="3" customFormat="1" customHeight="1" spans="1:24">
      <c r="A52" s="70" t="s">
        <v>48</v>
      </c>
      <c r="B52" s="71"/>
      <c r="C52" s="71"/>
      <c r="D52" s="71"/>
      <c r="E52" s="71"/>
      <c r="F52" s="72">
        <v>200000</v>
      </c>
      <c r="G52" s="73" t="s">
        <v>49</v>
      </c>
      <c r="H52" s="163" t="s">
        <v>50</v>
      </c>
      <c r="I52" s="98">
        <v>45809</v>
      </c>
      <c r="J52" s="98">
        <v>45809</v>
      </c>
      <c r="K52" s="99" t="s">
        <v>51</v>
      </c>
      <c r="L52" s="100"/>
      <c r="M52" s="97"/>
      <c r="N52" s="100"/>
      <c r="O52" s="100"/>
      <c r="P52" s="101"/>
      <c r="Q52" s="112"/>
      <c r="R52" s="112"/>
      <c r="S52" s="112"/>
      <c r="T52" s="112"/>
      <c r="U52" s="112"/>
      <c r="V52" s="112"/>
      <c r="W52" s="113"/>
      <c r="X52" s="113"/>
    </row>
    <row r="53" s="3" customFormat="1" customHeight="1" spans="1:24">
      <c r="A53" s="70" t="s">
        <v>48</v>
      </c>
      <c r="B53" s="71"/>
      <c r="C53" s="71"/>
      <c r="D53" s="71"/>
      <c r="E53" s="71"/>
      <c r="F53" s="72">
        <v>406390.09</v>
      </c>
      <c r="G53" s="73" t="s">
        <v>49</v>
      </c>
      <c r="H53" s="163" t="s">
        <v>50</v>
      </c>
      <c r="I53" s="98">
        <v>45839</v>
      </c>
      <c r="J53" s="98">
        <v>45839</v>
      </c>
      <c r="K53" s="99" t="s">
        <v>51</v>
      </c>
      <c r="L53" s="100"/>
      <c r="M53" s="97"/>
      <c r="N53" s="100"/>
      <c r="O53" s="100"/>
      <c r="P53" s="101"/>
      <c r="Q53" s="112"/>
      <c r="R53" s="112"/>
      <c r="S53" s="112"/>
      <c r="T53" s="112"/>
      <c r="U53" s="112"/>
      <c r="V53" s="112"/>
      <c r="W53" s="113"/>
      <c r="X53" s="113"/>
    </row>
    <row r="54" s="4" customFormat="1" customHeight="1" spans="1:24">
      <c r="A54" s="75" t="s">
        <v>52</v>
      </c>
      <c r="B54" s="75"/>
      <c r="C54" s="75"/>
      <c r="D54" s="75"/>
      <c r="E54" s="75"/>
      <c r="F54" s="76">
        <f>SUM(F52:F53)</f>
        <v>606390.09</v>
      </c>
      <c r="G54" s="77"/>
      <c r="H54" s="78"/>
      <c r="I54" s="78"/>
      <c r="J54" s="78"/>
      <c r="K54" s="78"/>
      <c r="L54" s="102"/>
      <c r="M54" s="97"/>
      <c r="N54" s="102"/>
      <c r="O54" s="102"/>
      <c r="P54" s="96"/>
      <c r="Q54" s="53"/>
      <c r="R54" s="53"/>
      <c r="S54" s="53"/>
      <c r="T54" s="53"/>
      <c r="U54" s="53"/>
      <c r="V54" s="53"/>
      <c r="W54" s="114"/>
      <c r="X54" s="114"/>
    </row>
    <row r="55" customHeight="1" spans="1:22">
      <c r="A55" s="67"/>
      <c r="B55" s="67"/>
      <c r="C55" s="67"/>
      <c r="D55" s="67"/>
      <c r="E55" s="67"/>
      <c r="F55" s="67"/>
      <c r="G55" s="67"/>
      <c r="H55" s="67"/>
      <c r="I55" s="55"/>
      <c r="J55" s="55"/>
      <c r="K55" s="96"/>
      <c r="L55" s="55"/>
      <c r="M55" s="97"/>
      <c r="N55" s="55"/>
      <c r="O55" s="55"/>
      <c r="P55" s="55"/>
      <c r="Q55" s="52"/>
      <c r="R55" s="52"/>
      <c r="S55" s="52"/>
      <c r="T55" s="52"/>
      <c r="U55" s="52"/>
      <c r="V55" s="52"/>
    </row>
    <row r="56" spans="1:22">
      <c r="A56" s="52"/>
      <c r="B56" s="52"/>
      <c r="C56" s="53"/>
      <c r="D56" s="52"/>
      <c r="E56" s="52"/>
      <c r="F56" s="52"/>
      <c r="G56" s="55"/>
      <c r="H56" s="52"/>
      <c r="I56" s="52"/>
      <c r="J56" s="52"/>
      <c r="K56" s="96"/>
      <c r="L56" s="52"/>
      <c r="M56" s="66"/>
      <c r="N56" s="52"/>
      <c r="O56" s="52"/>
      <c r="P56" s="52"/>
      <c r="Q56" s="52"/>
      <c r="R56" s="52"/>
      <c r="S56" s="52"/>
      <c r="T56" s="52"/>
      <c r="U56" s="52"/>
      <c r="V56" s="52"/>
    </row>
    <row r="57" customHeight="1" spans="1:22">
      <c r="A57" s="67" t="s">
        <v>53</v>
      </c>
      <c r="B57" s="67"/>
      <c r="C57" s="67"/>
      <c r="D57" s="67"/>
      <c r="E57" s="67"/>
      <c r="F57" s="67"/>
      <c r="G57" s="67"/>
      <c r="H57" s="67"/>
      <c r="I57" s="52"/>
      <c r="J57" s="52"/>
      <c r="K57" s="96"/>
      <c r="L57" s="52"/>
      <c r="M57" s="52"/>
      <c r="N57" s="52"/>
      <c r="O57" s="52"/>
      <c r="P57" s="52"/>
      <c r="Q57" s="52"/>
      <c r="R57" s="52"/>
      <c r="S57" s="52"/>
      <c r="T57" s="52"/>
      <c r="U57" s="52"/>
      <c r="V57" s="52"/>
    </row>
    <row r="58" customHeight="1" spans="1:22">
      <c r="A58" s="67"/>
      <c r="B58" s="67"/>
      <c r="C58" s="67"/>
      <c r="D58" s="67"/>
      <c r="E58" s="67"/>
      <c r="F58" s="67"/>
      <c r="G58" s="67"/>
      <c r="H58" s="67"/>
      <c r="I58" s="52"/>
      <c r="J58" s="52"/>
      <c r="K58" s="96"/>
      <c r="L58" s="52"/>
      <c r="M58" s="52"/>
      <c r="N58" s="52"/>
      <c r="O58" s="52"/>
      <c r="P58" s="52"/>
      <c r="Q58" s="52"/>
      <c r="R58" s="52"/>
      <c r="S58" s="52"/>
      <c r="T58" s="52"/>
      <c r="U58" s="52"/>
      <c r="V58" s="52"/>
    </row>
    <row r="59" ht="30.75" customHeight="1" spans="1:22">
      <c r="A59" s="79" t="s">
        <v>54</v>
      </c>
      <c r="B59" s="79"/>
      <c r="C59" s="79"/>
      <c r="D59" s="79"/>
      <c r="E59" s="79"/>
      <c r="F59" s="79"/>
      <c r="G59" s="80"/>
      <c r="H59" s="79"/>
      <c r="I59" s="79"/>
      <c r="J59" s="79"/>
      <c r="K59" s="79"/>
      <c r="L59" s="79"/>
      <c r="M59" s="79"/>
      <c r="N59" s="79"/>
      <c r="O59" s="79"/>
      <c r="P59" s="103"/>
      <c r="Q59" s="103"/>
      <c r="R59" s="103"/>
      <c r="S59" s="103"/>
      <c r="T59" s="103"/>
      <c r="U59" s="103"/>
      <c r="V59" s="103"/>
    </row>
    <row r="60" ht="19.4" customHeight="1" spans="1:22">
      <c r="A60" s="81" t="s">
        <v>55</v>
      </c>
      <c r="B60" s="81"/>
      <c r="C60" s="81"/>
      <c r="D60" s="81"/>
      <c r="E60" s="81"/>
      <c r="F60" s="81"/>
      <c r="G60" s="82"/>
      <c r="H60" s="81"/>
      <c r="I60" s="81"/>
      <c r="J60" s="81"/>
      <c r="K60" s="81"/>
      <c r="L60" s="104" t="s">
        <v>56</v>
      </c>
      <c r="M60" s="104"/>
      <c r="N60" s="104"/>
      <c r="O60" s="104"/>
      <c r="P60" s="104" t="s">
        <v>56</v>
      </c>
      <c r="Q60" s="104" t="s">
        <v>56</v>
      </c>
      <c r="R60" s="104" t="s">
        <v>56</v>
      </c>
      <c r="S60" s="104" t="s">
        <v>56</v>
      </c>
      <c r="T60" s="104" t="s">
        <v>56</v>
      </c>
      <c r="U60" s="104" t="s">
        <v>56</v>
      </c>
      <c r="V60" s="104" t="s">
        <v>56</v>
      </c>
    </row>
    <row r="61" ht="20.1" customHeight="1" spans="1:29">
      <c r="A61" s="81" t="s">
        <v>57</v>
      </c>
      <c r="B61" s="81"/>
      <c r="C61" s="81"/>
      <c r="D61" s="81"/>
      <c r="E61" s="81"/>
      <c r="F61" s="81"/>
      <c r="G61" s="82"/>
      <c r="H61" s="81"/>
      <c r="I61" s="81"/>
      <c r="J61" s="81"/>
      <c r="K61" s="81"/>
      <c r="L61" s="104"/>
      <c r="M61" s="104"/>
      <c r="N61" s="104"/>
      <c r="O61" s="104"/>
      <c r="P61"/>
      <c r="Q61"/>
      <c r="R61"/>
      <c r="S61"/>
      <c r="T61"/>
      <c r="U61"/>
      <c r="V61"/>
      <c r="W61" s="104" t="s">
        <v>56</v>
      </c>
      <c r="X61" s="104" t="s">
        <v>56</v>
      </c>
      <c r="Y61" s="104" t="s">
        <v>56</v>
      </c>
      <c r="Z61" s="104" t="s">
        <v>56</v>
      </c>
      <c r="AA61" s="104" t="s">
        <v>56</v>
      </c>
      <c r="AB61" s="104" t="s">
        <v>56</v>
      </c>
      <c r="AC61" s="104" t="s">
        <v>56</v>
      </c>
    </row>
    <row r="62" ht="27" customHeight="1" spans="1:29">
      <c r="A62" s="83" t="s">
        <v>58</v>
      </c>
      <c r="B62" s="84"/>
      <c r="C62" s="84"/>
      <c r="D62" s="84"/>
      <c r="E62" s="84"/>
      <c r="F62" s="84"/>
      <c r="G62" s="85"/>
      <c r="H62" s="84"/>
      <c r="I62" s="84"/>
      <c r="J62" s="84"/>
      <c r="K62" s="105"/>
      <c r="L62" s="104"/>
      <c r="M62" s="104"/>
      <c r="N62" s="104"/>
      <c r="O62" s="104"/>
      <c r="P62"/>
      <c r="Q62"/>
      <c r="R62"/>
      <c r="S62"/>
      <c r="T62"/>
      <c r="U62"/>
      <c r="V62"/>
      <c r="W62" s="104"/>
      <c r="X62" s="104"/>
      <c r="Y62" s="104"/>
      <c r="Z62" s="104"/>
      <c r="AA62" s="104"/>
      <c r="AB62" s="104"/>
      <c r="AC62" s="104"/>
    </row>
    <row r="63" ht="31" customHeight="1" spans="1:29">
      <c r="A63" s="81" t="s">
        <v>59</v>
      </c>
      <c r="B63" s="81"/>
      <c r="C63" s="81"/>
      <c r="D63" s="81"/>
      <c r="E63" s="81"/>
      <c r="F63" s="81"/>
      <c r="G63" s="82"/>
      <c r="H63" s="81"/>
      <c r="I63" s="81"/>
      <c r="J63" s="81"/>
      <c r="K63" s="81"/>
      <c r="L63" s="104"/>
      <c r="M63" s="104"/>
      <c r="N63" s="104"/>
      <c r="O63" s="104"/>
      <c r="P63"/>
      <c r="Q63"/>
      <c r="R63"/>
      <c r="S63"/>
      <c r="T63"/>
      <c r="U63"/>
      <c r="V63"/>
      <c r="W63" s="104" t="s">
        <v>56</v>
      </c>
      <c r="X63" s="104" t="s">
        <v>56</v>
      </c>
      <c r="Y63" s="104" t="s">
        <v>56</v>
      </c>
      <c r="Z63" s="104" t="s">
        <v>56</v>
      </c>
      <c r="AA63" s="104" t="s">
        <v>56</v>
      </c>
      <c r="AB63" s="104" t="s">
        <v>56</v>
      </c>
      <c r="AC63" s="104" t="s">
        <v>56</v>
      </c>
    </row>
    <row r="64" ht="56" customHeight="1" spans="1:29">
      <c r="A64" s="81" t="s">
        <v>60</v>
      </c>
      <c r="B64" s="81"/>
      <c r="C64" s="81"/>
      <c r="D64" s="81"/>
      <c r="E64" s="81"/>
      <c r="F64" s="81"/>
      <c r="G64" s="82"/>
      <c r="H64" s="81"/>
      <c r="I64" s="81"/>
      <c r="J64" s="81"/>
      <c r="K64" s="81"/>
      <c r="L64" s="104"/>
      <c r="M64" s="104"/>
      <c r="N64" s="104"/>
      <c r="O64" s="104"/>
      <c r="P64"/>
      <c r="Q64"/>
      <c r="R64"/>
      <c r="S64"/>
      <c r="T64"/>
      <c r="U64"/>
      <c r="V64"/>
      <c r="W64" s="104"/>
      <c r="X64" s="104"/>
      <c r="Y64" s="104"/>
      <c r="Z64" s="104"/>
      <c r="AA64" s="104"/>
      <c r="AB64" s="104"/>
      <c r="AC64" s="104"/>
    </row>
    <row r="65" ht="18.65" customHeight="1" spans="1:29">
      <c r="A65" s="81" t="s">
        <v>61</v>
      </c>
      <c r="B65" s="81"/>
      <c r="C65" s="81"/>
      <c r="D65" s="81"/>
      <c r="E65" s="81"/>
      <c r="F65" s="81"/>
      <c r="G65" s="82"/>
      <c r="H65" s="81"/>
      <c r="I65" s="81"/>
      <c r="J65" s="81"/>
      <c r="K65" s="81"/>
      <c r="L65" s="104" t="s">
        <v>56</v>
      </c>
      <c r="M65" s="104"/>
      <c r="N65" s="104"/>
      <c r="O65" s="104"/>
      <c r="P65"/>
      <c r="Q65"/>
      <c r="R65"/>
      <c r="S65"/>
      <c r="T65"/>
      <c r="U65"/>
      <c r="V65"/>
      <c r="W65" s="104" t="s">
        <v>56</v>
      </c>
      <c r="X65" s="104" t="s">
        <v>56</v>
      </c>
      <c r="Y65" s="104" t="s">
        <v>56</v>
      </c>
      <c r="Z65" s="104" t="s">
        <v>56</v>
      </c>
      <c r="AA65" s="104" t="s">
        <v>56</v>
      </c>
      <c r="AB65" s="104" t="s">
        <v>56</v>
      </c>
      <c r="AC65" s="104" t="s">
        <v>56</v>
      </c>
    </row>
    <row r="66" ht="39" customHeight="1" spans="1:22">
      <c r="A66" s="81" t="s">
        <v>62</v>
      </c>
      <c r="B66" s="81"/>
      <c r="C66" s="81"/>
      <c r="D66" s="81"/>
      <c r="E66" s="81"/>
      <c r="F66" s="81"/>
      <c r="G66" s="82"/>
      <c r="H66" s="81"/>
      <c r="I66" s="81"/>
      <c r="J66" s="81"/>
      <c r="K66" s="81"/>
      <c r="L66"/>
      <c r="M66"/>
      <c r="N66"/>
      <c r="O66"/>
      <c r="P66"/>
      <c r="Q66"/>
      <c r="R66"/>
      <c r="S66"/>
      <c r="T66"/>
      <c r="U66"/>
      <c r="V66"/>
    </row>
    <row r="67" ht="17.9" customHeight="1" spans="1:22">
      <c r="A67" s="81" t="s">
        <v>63</v>
      </c>
      <c r="B67" s="81"/>
      <c r="C67" s="81"/>
      <c r="D67" s="81"/>
      <c r="E67" s="81"/>
      <c r="F67" s="81"/>
      <c r="G67" s="82"/>
      <c r="H67" s="81"/>
      <c r="I67" s="81"/>
      <c r="J67" s="81"/>
      <c r="K67" s="81"/>
      <c r="L67" s="104" t="s">
        <v>56</v>
      </c>
      <c r="M67" s="104"/>
      <c r="N67" s="104"/>
      <c r="O67" s="104"/>
      <c r="P67" s="104" t="s">
        <v>56</v>
      </c>
      <c r="Q67" s="104" t="s">
        <v>56</v>
      </c>
      <c r="R67" s="104" t="s">
        <v>56</v>
      </c>
      <c r="S67" s="104" t="s">
        <v>56</v>
      </c>
      <c r="T67" s="104" t="s">
        <v>56</v>
      </c>
      <c r="U67" s="104" t="s">
        <v>56</v>
      </c>
      <c r="V67" s="104" t="s">
        <v>56</v>
      </c>
    </row>
    <row r="68" ht="22.5" customHeight="1" spans="1:22">
      <c r="A68" s="81" t="s">
        <v>64</v>
      </c>
      <c r="B68" s="81"/>
      <c r="C68" s="81"/>
      <c r="D68" s="81"/>
      <c r="E68" s="81"/>
      <c r="F68" s="81"/>
      <c r="G68" s="82"/>
      <c r="H68" s="81"/>
      <c r="I68" s="81"/>
      <c r="J68" s="81"/>
      <c r="K68" s="81"/>
      <c r="L68" s="104"/>
      <c r="M68" s="104"/>
      <c r="N68" s="104"/>
      <c r="O68" s="104"/>
      <c r="P68"/>
      <c r="Q68"/>
      <c r="R68"/>
      <c r="S68"/>
      <c r="T68"/>
      <c r="U68"/>
      <c r="V68"/>
    </row>
    <row r="69" ht="15.75" spans="1:22">
      <c r="A69" s="52"/>
      <c r="B69" s="52"/>
      <c r="C69" s="53"/>
      <c r="D69" s="52"/>
      <c r="E69" s="52"/>
      <c r="F69" s="52"/>
      <c r="G69" s="55"/>
      <c r="H69" s="52"/>
      <c r="I69" s="52"/>
      <c r="J69" s="52"/>
      <c r="K69" s="96"/>
      <c r="L69" s="52"/>
      <c r="M69" s="52"/>
      <c r="N69" s="52"/>
      <c r="O69" s="52"/>
      <c r="P69" s="52"/>
      <c r="Q69" s="52"/>
      <c r="R69" s="52"/>
      <c r="S69" s="52"/>
      <c r="T69" s="52"/>
      <c r="U69" s="52"/>
      <c r="V69" s="52"/>
    </row>
    <row r="70" customHeight="1" spans="1:22">
      <c r="A70" s="115" t="s">
        <v>65</v>
      </c>
      <c r="B70" s="115"/>
      <c r="C70" s="115"/>
      <c r="D70" s="115"/>
      <c r="E70" s="115"/>
      <c r="F70" s="115"/>
      <c r="G70" s="115"/>
      <c r="H70" s="115"/>
      <c r="I70" s="115"/>
      <c r="J70" s="52"/>
      <c r="K70" s="96"/>
      <c r="L70" s="52"/>
      <c r="M70" s="52"/>
      <c r="N70" s="52"/>
      <c r="O70" s="52"/>
      <c r="P70" s="52"/>
      <c r="Q70" s="52"/>
      <c r="R70" s="52"/>
      <c r="S70" s="52"/>
      <c r="T70" s="52"/>
      <c r="U70" s="52"/>
      <c r="V70" s="52"/>
    </row>
    <row r="71" spans="1:22">
      <c r="A71" s="116"/>
      <c r="B71" s="116"/>
      <c r="C71" s="116"/>
      <c r="D71" s="116"/>
      <c r="E71" s="116"/>
      <c r="F71" s="116"/>
      <c r="G71" s="117"/>
      <c r="H71" s="116"/>
      <c r="I71" s="116"/>
      <c r="J71" s="52"/>
      <c r="K71" s="96"/>
      <c r="L71" s="52"/>
      <c r="M71" s="52"/>
      <c r="N71" s="52"/>
      <c r="O71" s="52"/>
      <c r="P71" s="52"/>
      <c r="Q71" s="52"/>
      <c r="R71" s="52"/>
      <c r="S71" s="52"/>
      <c r="T71" s="52"/>
      <c r="U71" s="52"/>
      <c r="V71" s="52"/>
    </row>
    <row r="72" ht="15.75" customHeight="1" spans="1:22">
      <c r="A72" s="118" t="s">
        <v>66</v>
      </c>
      <c r="B72" s="118"/>
      <c r="C72" s="118"/>
      <c r="D72" s="118"/>
      <c r="E72" s="118"/>
      <c r="F72" s="118"/>
      <c r="G72" s="118"/>
      <c r="H72" s="118"/>
      <c r="I72" s="118"/>
      <c r="J72" s="52"/>
      <c r="K72" s="96"/>
      <c r="L72" s="52"/>
      <c r="M72" s="52"/>
      <c r="N72" s="52"/>
      <c r="O72" s="52"/>
      <c r="P72" s="52"/>
      <c r="Q72" s="52"/>
      <c r="R72" s="52"/>
      <c r="S72" s="52"/>
      <c r="T72" s="52"/>
      <c r="U72" s="52"/>
      <c r="V72" s="52"/>
    </row>
    <row r="73" ht="30.75" spans="1:22">
      <c r="A73" s="119" t="s">
        <v>44</v>
      </c>
      <c r="B73" s="119" t="s">
        <v>67</v>
      </c>
      <c r="C73" s="119" t="s">
        <v>68</v>
      </c>
      <c r="D73" s="119" t="s">
        <v>69</v>
      </c>
      <c r="E73" s="119" t="s">
        <v>70</v>
      </c>
      <c r="F73" s="119" t="s">
        <v>71</v>
      </c>
      <c r="G73" s="119" t="s">
        <v>72</v>
      </c>
      <c r="H73" s="119" t="s">
        <v>73</v>
      </c>
      <c r="I73" s="119" t="s">
        <v>74</v>
      </c>
      <c r="J73" s="52"/>
      <c r="K73" s="152"/>
      <c r="L73" s="52"/>
      <c r="M73" s="52"/>
      <c r="N73" s="52"/>
      <c r="O73" s="52"/>
      <c r="P73" s="52"/>
      <c r="Q73" s="52"/>
      <c r="R73" s="52"/>
      <c r="S73" s="52"/>
      <c r="T73" s="52"/>
      <c r="U73" s="52"/>
      <c r="V73" s="52"/>
    </row>
    <row r="74" ht="16.5" spans="1:22">
      <c r="A74" s="120" t="s">
        <v>75</v>
      </c>
      <c r="B74" s="121">
        <v>45717</v>
      </c>
      <c r="C74" s="122">
        <v>45727</v>
      </c>
      <c r="D74" s="123">
        <v>2.02528501610005e+18</v>
      </c>
      <c r="E74" s="120">
        <v>4</v>
      </c>
      <c r="F74" s="124">
        <v>1500</v>
      </c>
      <c r="G74" s="120" t="s">
        <v>76</v>
      </c>
      <c r="H74" s="125" t="s">
        <v>77</v>
      </c>
      <c r="I74" s="153">
        <v>90000</v>
      </c>
      <c r="J74" s="52"/>
      <c r="K74" s="152"/>
      <c r="L74" s="52"/>
      <c r="M74" s="52"/>
      <c r="N74" s="52"/>
      <c r="O74" s="52"/>
      <c r="P74" s="52"/>
      <c r="Q74" s="52"/>
      <c r="R74" s="52"/>
      <c r="S74" s="52"/>
      <c r="T74" s="52"/>
      <c r="U74" s="52"/>
      <c r="V74" s="52"/>
    </row>
    <row r="75" ht="16.5" spans="1:22">
      <c r="A75" s="120" t="s">
        <v>78</v>
      </c>
      <c r="B75" s="121">
        <v>45717</v>
      </c>
      <c r="C75" s="122">
        <v>45727</v>
      </c>
      <c r="D75" s="123">
        <v>2.02528501610005e+18</v>
      </c>
      <c r="E75" s="120">
        <v>4</v>
      </c>
      <c r="F75" s="124">
        <v>1500</v>
      </c>
      <c r="G75" s="126" t="s">
        <v>76</v>
      </c>
      <c r="H75" s="127" t="s">
        <v>79</v>
      </c>
      <c r="I75" s="153">
        <v>108000</v>
      </c>
      <c r="J75" s="146"/>
      <c r="K75" s="152"/>
      <c r="L75" s="146"/>
      <c r="M75" s="146"/>
      <c r="N75" s="146"/>
      <c r="O75" s="146"/>
      <c r="P75" s="146"/>
      <c r="Q75" s="146"/>
      <c r="R75" s="146"/>
      <c r="S75" s="146"/>
      <c r="T75" s="146"/>
      <c r="U75" s="146"/>
      <c r="V75" s="146"/>
    </row>
    <row r="76" ht="31.5" customHeight="1" spans="1:22">
      <c r="A76" s="120" t="s">
        <v>80</v>
      </c>
      <c r="B76" s="121">
        <v>45717</v>
      </c>
      <c r="C76" s="122">
        <v>45727</v>
      </c>
      <c r="D76" s="123">
        <v>2.02528501610006e+18</v>
      </c>
      <c r="E76" s="120">
        <v>4</v>
      </c>
      <c r="F76" s="124">
        <v>1500</v>
      </c>
      <c r="G76" s="73" t="s">
        <v>76</v>
      </c>
      <c r="H76" s="128" t="s">
        <v>81</v>
      </c>
      <c r="I76" s="153">
        <v>6900</v>
      </c>
      <c r="J76" s="146"/>
      <c r="K76" s="152"/>
      <c r="L76" s="146"/>
      <c r="M76" s="146"/>
      <c r="N76" s="146"/>
      <c r="O76" s="146"/>
      <c r="P76" s="146"/>
      <c r="Q76" s="146"/>
      <c r="R76" s="146"/>
      <c r="S76" s="146"/>
      <c r="T76" s="146"/>
      <c r="U76" s="146"/>
      <c r="V76" s="146"/>
    </row>
    <row r="77" ht="48.75" spans="1:22">
      <c r="A77" s="120" t="s">
        <v>82</v>
      </c>
      <c r="B77" s="121">
        <v>45717</v>
      </c>
      <c r="C77" s="129" t="s">
        <v>83</v>
      </c>
      <c r="D77" s="123">
        <v>2.02528501610007e+18</v>
      </c>
      <c r="E77" s="120">
        <v>4</v>
      </c>
      <c r="F77" s="124">
        <v>1500</v>
      </c>
      <c r="G77" s="120" t="s">
        <v>76</v>
      </c>
      <c r="H77" s="130" t="s">
        <v>84</v>
      </c>
      <c r="I77" s="153">
        <v>8032.9</v>
      </c>
      <c r="J77" s="146"/>
      <c r="K77" s="152"/>
      <c r="L77" s="146"/>
      <c r="M77" s="146"/>
      <c r="N77" s="146"/>
      <c r="O77" s="146"/>
      <c r="P77" s="146"/>
      <c r="Q77" s="146"/>
      <c r="R77" s="146"/>
      <c r="S77" s="146"/>
      <c r="T77" s="146"/>
      <c r="U77" s="146"/>
      <c r="V77" s="146"/>
    </row>
    <row r="78" ht="31.5" spans="1:22">
      <c r="A78" s="120" t="s">
        <v>85</v>
      </c>
      <c r="B78" s="121">
        <v>45717</v>
      </c>
      <c r="C78" s="122">
        <v>45729</v>
      </c>
      <c r="D78" s="123">
        <v>2.02528501610008e+18</v>
      </c>
      <c r="E78" s="120">
        <v>4</v>
      </c>
      <c r="F78" s="124">
        <v>1500</v>
      </c>
      <c r="G78" s="120" t="s">
        <v>76</v>
      </c>
      <c r="H78" s="131" t="s">
        <v>86</v>
      </c>
      <c r="I78" s="153">
        <v>3864.49</v>
      </c>
      <c r="J78" s="146"/>
      <c r="K78" s="152"/>
      <c r="L78" s="146"/>
      <c r="M78" s="146"/>
      <c r="N78" s="146"/>
      <c r="O78" s="146"/>
      <c r="P78" s="146"/>
      <c r="Q78" s="146"/>
      <c r="R78" s="146"/>
      <c r="S78" s="146"/>
      <c r="T78" s="146"/>
      <c r="U78" s="146"/>
      <c r="V78" s="146"/>
    </row>
    <row r="79" ht="16.5" spans="1:22">
      <c r="A79" s="120" t="s">
        <v>87</v>
      </c>
      <c r="B79" s="121">
        <v>45717</v>
      </c>
      <c r="C79" s="122">
        <v>45729</v>
      </c>
      <c r="D79" s="123">
        <v>2.02528501610008e+18</v>
      </c>
      <c r="E79" s="120">
        <v>4</v>
      </c>
      <c r="F79" s="124">
        <v>1500</v>
      </c>
      <c r="G79" s="120" t="s">
        <v>76</v>
      </c>
      <c r="H79" s="131" t="s">
        <v>88</v>
      </c>
      <c r="I79" s="153">
        <v>8990</v>
      </c>
      <c r="J79" s="146"/>
      <c r="K79" s="152"/>
      <c r="L79" s="146"/>
      <c r="M79" s="146"/>
      <c r="N79" s="146"/>
      <c r="O79" s="146"/>
      <c r="P79" s="146"/>
      <c r="Q79" s="146"/>
      <c r="R79" s="146"/>
      <c r="S79" s="146"/>
      <c r="T79" s="146"/>
      <c r="U79" s="146"/>
      <c r="V79" s="146"/>
    </row>
    <row r="80" ht="31.5" spans="1:22">
      <c r="A80" s="120" t="s">
        <v>89</v>
      </c>
      <c r="B80" s="121">
        <v>45717</v>
      </c>
      <c r="C80" s="122">
        <v>45729</v>
      </c>
      <c r="D80" s="123">
        <v>2.02528501610008e+18</v>
      </c>
      <c r="E80" s="120">
        <v>4</v>
      </c>
      <c r="F80" s="124">
        <v>1500</v>
      </c>
      <c r="G80" s="120" t="s">
        <v>76</v>
      </c>
      <c r="H80" s="131" t="s">
        <v>90</v>
      </c>
      <c r="I80" s="153">
        <v>48365</v>
      </c>
      <c r="J80" s="146"/>
      <c r="K80" s="152"/>
      <c r="L80" s="146"/>
      <c r="M80" s="146"/>
      <c r="N80" s="146"/>
      <c r="O80" s="146"/>
      <c r="P80" s="146"/>
      <c r="Q80" s="146"/>
      <c r="R80" s="146"/>
      <c r="S80" s="146"/>
      <c r="T80" s="146"/>
      <c r="U80" s="146"/>
      <c r="V80" s="146"/>
    </row>
    <row r="81" ht="31.5" spans="1:22">
      <c r="A81" s="120" t="s">
        <v>91</v>
      </c>
      <c r="B81" s="121">
        <v>45717</v>
      </c>
      <c r="C81" s="122">
        <v>45729</v>
      </c>
      <c r="D81" s="123">
        <v>2.02528501610008e+18</v>
      </c>
      <c r="E81" s="120">
        <v>4</v>
      </c>
      <c r="F81" s="124">
        <v>1500</v>
      </c>
      <c r="G81" s="126" t="s">
        <v>76</v>
      </c>
      <c r="H81" s="132" t="s">
        <v>92</v>
      </c>
      <c r="I81" s="153">
        <v>11980</v>
      </c>
      <c r="J81" s="146"/>
      <c r="K81" s="152"/>
      <c r="L81" s="146"/>
      <c r="M81" s="146"/>
      <c r="N81" s="146"/>
      <c r="O81" s="146"/>
      <c r="P81" s="146"/>
      <c r="Q81" s="146"/>
      <c r="R81" s="146"/>
      <c r="S81" s="146"/>
      <c r="T81" s="146"/>
      <c r="U81" s="146"/>
      <c r="V81" s="146"/>
    </row>
    <row r="82" ht="46.5" spans="1:22">
      <c r="A82" s="120" t="s">
        <v>93</v>
      </c>
      <c r="B82" s="121">
        <v>45717</v>
      </c>
      <c r="C82" s="122">
        <v>45734</v>
      </c>
      <c r="D82" s="123">
        <v>2.02528501610009e+18</v>
      </c>
      <c r="E82" s="120">
        <v>4</v>
      </c>
      <c r="F82" s="124">
        <v>1500</v>
      </c>
      <c r="G82" s="73" t="s">
        <v>76</v>
      </c>
      <c r="H82" s="128" t="s">
        <v>94</v>
      </c>
      <c r="I82" s="153">
        <v>8667</v>
      </c>
      <c r="J82" s="146"/>
      <c r="K82" s="152"/>
      <c r="L82" s="146"/>
      <c r="M82" s="146"/>
      <c r="N82" s="146"/>
      <c r="O82" s="146"/>
      <c r="P82" s="146"/>
      <c r="Q82" s="146"/>
      <c r="R82" s="146"/>
      <c r="S82" s="146"/>
      <c r="T82" s="146"/>
      <c r="U82" s="146"/>
      <c r="V82" s="146"/>
    </row>
    <row r="83" ht="46.5" spans="1:22">
      <c r="A83" s="120" t="s">
        <v>95</v>
      </c>
      <c r="B83" s="121">
        <v>45717</v>
      </c>
      <c r="C83" s="122">
        <v>45734</v>
      </c>
      <c r="D83" s="123">
        <v>2.02528501610009e+18</v>
      </c>
      <c r="E83" s="120">
        <v>4</v>
      </c>
      <c r="F83" s="124">
        <v>1500</v>
      </c>
      <c r="G83" s="73" t="s">
        <v>76</v>
      </c>
      <c r="H83" s="128" t="s">
        <v>96</v>
      </c>
      <c r="I83" s="153">
        <v>104910.58</v>
      </c>
      <c r="J83" s="146"/>
      <c r="K83" s="152"/>
      <c r="L83" s="146"/>
      <c r="M83" s="146"/>
      <c r="N83" s="146"/>
      <c r="O83" s="146"/>
      <c r="P83" s="146"/>
      <c r="Q83" s="146"/>
      <c r="R83" s="146"/>
      <c r="S83" s="146"/>
      <c r="T83" s="146"/>
      <c r="U83" s="146"/>
      <c r="V83" s="146"/>
    </row>
    <row r="84" ht="61.5" spans="1:22">
      <c r="A84" s="120" t="s">
        <v>97</v>
      </c>
      <c r="B84" s="121">
        <v>45717</v>
      </c>
      <c r="C84" s="122">
        <v>45734</v>
      </c>
      <c r="D84" s="123">
        <v>2.02528501610009e+18</v>
      </c>
      <c r="E84" s="120">
        <v>4</v>
      </c>
      <c r="F84" s="124">
        <v>1500</v>
      </c>
      <c r="G84" s="73" t="s">
        <v>76</v>
      </c>
      <c r="H84" s="128" t="s">
        <v>98</v>
      </c>
      <c r="I84" s="153">
        <v>2999</v>
      </c>
      <c r="J84" s="146"/>
      <c r="K84" s="152"/>
      <c r="L84" s="146"/>
      <c r="M84" s="146"/>
      <c r="N84" s="146"/>
      <c r="O84" s="146"/>
      <c r="P84" s="146"/>
      <c r="Q84" s="146"/>
      <c r="R84" s="146"/>
      <c r="S84" s="146"/>
      <c r="T84" s="146"/>
      <c r="U84" s="146"/>
      <c r="V84" s="146"/>
    </row>
    <row r="85" ht="46.5" spans="1:22">
      <c r="A85" s="120" t="s">
        <v>99</v>
      </c>
      <c r="B85" s="121">
        <v>45717</v>
      </c>
      <c r="C85" s="122">
        <v>45740</v>
      </c>
      <c r="D85" s="123">
        <v>2.02528501610009e+18</v>
      </c>
      <c r="E85" s="120">
        <v>4</v>
      </c>
      <c r="F85" s="133">
        <v>1500</v>
      </c>
      <c r="G85" s="120" t="s">
        <v>76</v>
      </c>
      <c r="H85" s="134" t="s">
        <v>100</v>
      </c>
      <c r="I85" s="154">
        <v>88000</v>
      </c>
      <c r="J85" s="146"/>
      <c r="K85" s="155"/>
      <c r="L85" s="146"/>
      <c r="M85" s="146"/>
      <c r="N85" s="146"/>
      <c r="O85" s="146"/>
      <c r="P85" s="146"/>
      <c r="Q85" s="146"/>
      <c r="R85" s="146"/>
      <c r="S85" s="146"/>
      <c r="T85" s="146"/>
      <c r="U85" s="146"/>
      <c r="V85" s="146"/>
    </row>
    <row r="86" ht="15.75" spans="1:22">
      <c r="A86" s="164" t="s">
        <v>101</v>
      </c>
      <c r="B86" s="136">
        <v>45778</v>
      </c>
      <c r="C86" s="137">
        <v>45807</v>
      </c>
      <c r="D86" s="135" t="s">
        <v>102</v>
      </c>
      <c r="E86" s="135">
        <v>4</v>
      </c>
      <c r="F86" s="138">
        <v>15000100</v>
      </c>
      <c r="G86" s="120" t="s">
        <v>76</v>
      </c>
      <c r="H86" s="135" t="s">
        <v>103</v>
      </c>
      <c r="I86" s="156">
        <v>7847.54</v>
      </c>
      <c r="J86" s="146"/>
      <c r="K86" s="157"/>
      <c r="L86" s="146"/>
      <c r="M86" s="146"/>
      <c r="N86" s="146"/>
      <c r="O86" s="146"/>
      <c r="P86" s="146"/>
      <c r="Q86" s="146"/>
      <c r="R86" s="146"/>
      <c r="S86" s="146"/>
      <c r="T86" s="146"/>
      <c r="U86" s="146"/>
      <c r="V86" s="146"/>
    </row>
    <row r="87" ht="15.75" spans="1:22">
      <c r="A87" s="164" t="s">
        <v>104</v>
      </c>
      <c r="B87" s="136">
        <v>45778</v>
      </c>
      <c r="C87" s="137">
        <v>45806</v>
      </c>
      <c r="D87" s="135" t="s">
        <v>105</v>
      </c>
      <c r="E87" s="135">
        <v>4</v>
      </c>
      <c r="F87" s="138">
        <v>15000100</v>
      </c>
      <c r="G87" s="120" t="s">
        <v>76</v>
      </c>
      <c r="H87" s="135" t="s">
        <v>106</v>
      </c>
      <c r="I87" s="156">
        <v>9330</v>
      </c>
      <c r="J87" s="146"/>
      <c r="K87" s="157"/>
      <c r="L87" s="146"/>
      <c r="M87" s="146"/>
      <c r="N87" s="146"/>
      <c r="O87" s="146"/>
      <c r="P87" s="146"/>
      <c r="Q87" s="146"/>
      <c r="R87" s="146"/>
      <c r="S87" s="146"/>
      <c r="T87" s="146"/>
      <c r="U87" s="146"/>
      <c r="V87" s="146"/>
    </row>
    <row r="88" s="2" customFormat="1" ht="15.75" spans="1:24">
      <c r="A88" s="164" t="s">
        <v>107</v>
      </c>
      <c r="B88" s="136">
        <v>45778</v>
      </c>
      <c r="C88" s="137">
        <v>45807</v>
      </c>
      <c r="D88" s="135" t="s">
        <v>105</v>
      </c>
      <c r="E88" s="135">
        <v>4</v>
      </c>
      <c r="F88" s="138">
        <v>15000100</v>
      </c>
      <c r="G88" s="120" t="s">
        <v>76</v>
      </c>
      <c r="H88" s="135" t="s">
        <v>108</v>
      </c>
      <c r="I88" s="156">
        <v>7428.88</v>
      </c>
      <c r="J88" s="158"/>
      <c r="K88" s="159"/>
      <c r="L88" s="158"/>
      <c r="M88" s="158"/>
      <c r="N88" s="158"/>
      <c r="O88" s="158"/>
      <c r="P88" s="158"/>
      <c r="Q88" s="158"/>
      <c r="R88" s="158"/>
      <c r="S88" s="158"/>
      <c r="T88" s="158"/>
      <c r="U88" s="158"/>
      <c r="V88" s="158"/>
      <c r="W88" s="162"/>
      <c r="X88" s="162"/>
    </row>
    <row r="89" s="2" customFormat="1" ht="30.75" spans="1:24">
      <c r="A89" s="164" t="s">
        <v>109</v>
      </c>
      <c r="B89" s="136">
        <v>45778</v>
      </c>
      <c r="C89" s="137">
        <v>45807</v>
      </c>
      <c r="D89" s="135" t="s">
        <v>105</v>
      </c>
      <c r="E89" s="135">
        <v>4</v>
      </c>
      <c r="F89" s="138">
        <v>15000100</v>
      </c>
      <c r="G89" s="120" t="s">
        <v>76</v>
      </c>
      <c r="H89" s="139" t="s">
        <v>110</v>
      </c>
      <c r="I89" s="156">
        <v>3512.45</v>
      </c>
      <c r="J89" s="158"/>
      <c r="K89" s="159"/>
      <c r="L89" s="158"/>
      <c r="M89" s="158"/>
      <c r="N89" s="158"/>
      <c r="O89" s="158"/>
      <c r="P89" s="158"/>
      <c r="Q89" s="158"/>
      <c r="R89" s="158"/>
      <c r="S89" s="158"/>
      <c r="T89" s="158"/>
      <c r="U89" s="158"/>
      <c r="V89" s="158"/>
      <c r="W89" s="162"/>
      <c r="X89" s="162"/>
    </row>
    <row r="90" s="2" customFormat="1" ht="15.75" spans="1:24">
      <c r="A90" s="164" t="s">
        <v>111</v>
      </c>
      <c r="B90" s="136">
        <v>45778</v>
      </c>
      <c r="C90" s="137">
        <v>45807</v>
      </c>
      <c r="D90" s="135" t="s">
        <v>105</v>
      </c>
      <c r="E90" s="135">
        <v>4</v>
      </c>
      <c r="F90" s="138">
        <v>15000100</v>
      </c>
      <c r="G90" s="120" t="s">
        <v>76</v>
      </c>
      <c r="H90" s="135" t="s">
        <v>112</v>
      </c>
      <c r="I90" s="156">
        <v>1078.4</v>
      </c>
      <c r="J90" s="158"/>
      <c r="K90" s="159"/>
      <c r="L90" s="158"/>
      <c r="M90" s="158"/>
      <c r="N90" s="158"/>
      <c r="O90" s="158"/>
      <c r="P90" s="158"/>
      <c r="Q90" s="158"/>
      <c r="R90" s="158"/>
      <c r="S90" s="158"/>
      <c r="T90" s="158"/>
      <c r="U90" s="158"/>
      <c r="V90" s="158"/>
      <c r="W90" s="162"/>
      <c r="X90" s="162"/>
    </row>
    <row r="91" s="2" customFormat="1" ht="15.75" spans="1:24">
      <c r="A91" s="164" t="s">
        <v>113</v>
      </c>
      <c r="B91" s="136">
        <v>45778</v>
      </c>
      <c r="C91" s="137">
        <v>45807</v>
      </c>
      <c r="D91" s="135" t="s">
        <v>105</v>
      </c>
      <c r="E91" s="135">
        <v>4</v>
      </c>
      <c r="F91" s="138">
        <v>15000100</v>
      </c>
      <c r="G91" s="120" t="s">
        <v>76</v>
      </c>
      <c r="H91" s="135" t="s">
        <v>114</v>
      </c>
      <c r="I91" s="156">
        <v>2599</v>
      </c>
      <c r="J91" s="158"/>
      <c r="K91" s="159"/>
      <c r="L91" s="158"/>
      <c r="M91" s="158"/>
      <c r="N91" s="158"/>
      <c r="O91" s="158"/>
      <c r="P91" s="158"/>
      <c r="Q91" s="158"/>
      <c r="R91" s="158"/>
      <c r="S91" s="158"/>
      <c r="T91" s="158"/>
      <c r="U91" s="158"/>
      <c r="V91" s="158"/>
      <c r="W91" s="162"/>
      <c r="X91" s="162"/>
    </row>
    <row r="92" s="2" customFormat="1" ht="15.75" spans="1:24">
      <c r="A92" s="164" t="s">
        <v>115</v>
      </c>
      <c r="B92" s="136">
        <v>45778</v>
      </c>
      <c r="C92" s="137">
        <v>45807</v>
      </c>
      <c r="D92" s="135" t="s">
        <v>105</v>
      </c>
      <c r="E92" s="135">
        <v>4</v>
      </c>
      <c r="F92" s="138">
        <v>15000100</v>
      </c>
      <c r="G92" s="120" t="s">
        <v>76</v>
      </c>
      <c r="H92" s="135" t="s">
        <v>116</v>
      </c>
      <c r="I92" s="156">
        <v>1983.52</v>
      </c>
      <c r="J92" s="158"/>
      <c r="K92" s="159"/>
      <c r="L92" s="158"/>
      <c r="M92" s="158"/>
      <c r="N92" s="158"/>
      <c r="O92" s="158"/>
      <c r="P92" s="158"/>
      <c r="Q92" s="158"/>
      <c r="R92" s="158"/>
      <c r="S92" s="158"/>
      <c r="T92" s="158"/>
      <c r="U92" s="158"/>
      <c r="V92" s="158"/>
      <c r="W92" s="162"/>
      <c r="X92" s="162"/>
    </row>
    <row r="93" s="2" customFormat="1" ht="15.75" spans="1:24">
      <c r="A93" s="164" t="s">
        <v>117</v>
      </c>
      <c r="B93" s="136">
        <v>45778</v>
      </c>
      <c r="C93" s="137">
        <v>45807</v>
      </c>
      <c r="D93" s="135" t="s">
        <v>105</v>
      </c>
      <c r="E93" s="135">
        <v>4</v>
      </c>
      <c r="F93" s="138">
        <v>15000100</v>
      </c>
      <c r="G93" s="120" t="s">
        <v>76</v>
      </c>
      <c r="H93" s="135" t="s">
        <v>118</v>
      </c>
      <c r="I93" s="156">
        <v>677.1</v>
      </c>
      <c r="J93" s="158"/>
      <c r="K93" s="159"/>
      <c r="L93" s="158"/>
      <c r="M93" s="158"/>
      <c r="N93" s="158"/>
      <c r="O93" s="158"/>
      <c r="P93" s="158"/>
      <c r="Q93" s="158"/>
      <c r="R93" s="158"/>
      <c r="S93" s="158"/>
      <c r="T93" s="158"/>
      <c r="U93" s="158"/>
      <c r="V93" s="158"/>
      <c r="W93" s="162"/>
      <c r="X93" s="162"/>
    </row>
    <row r="94" customFormat="1" ht="30.75" spans="1:24">
      <c r="A94" s="164" t="s">
        <v>119</v>
      </c>
      <c r="B94" s="136">
        <v>45809</v>
      </c>
      <c r="C94" s="137">
        <v>45838</v>
      </c>
      <c r="D94" s="140" t="s">
        <v>120</v>
      </c>
      <c r="E94" s="135">
        <v>4</v>
      </c>
      <c r="F94" s="138">
        <v>15000100</v>
      </c>
      <c r="G94" s="120" t="s">
        <v>76</v>
      </c>
      <c r="H94" s="139" t="s">
        <v>121</v>
      </c>
      <c r="I94" s="156">
        <v>844.21</v>
      </c>
      <c r="J94" s="146"/>
      <c r="K94" s="157"/>
      <c r="L94" s="146"/>
      <c r="M94" s="146"/>
      <c r="N94" s="146"/>
      <c r="O94" s="146"/>
      <c r="P94" s="146"/>
      <c r="Q94" s="146"/>
      <c r="R94" s="146"/>
      <c r="S94" s="146"/>
      <c r="T94" s="146"/>
      <c r="U94" s="146"/>
      <c r="V94" s="146"/>
      <c r="W94" s="8"/>
      <c r="X94" s="8"/>
    </row>
    <row r="95" customFormat="1" ht="45.75" spans="1:24">
      <c r="A95" s="165" t="s">
        <v>122</v>
      </c>
      <c r="B95" s="136">
        <v>45809</v>
      </c>
      <c r="C95" s="137">
        <v>45817</v>
      </c>
      <c r="D95" s="142" t="s">
        <v>123</v>
      </c>
      <c r="E95" s="138">
        <v>4</v>
      </c>
      <c r="F95" s="138">
        <v>15000100</v>
      </c>
      <c r="G95" s="120" t="s">
        <v>76</v>
      </c>
      <c r="H95" s="139" t="s">
        <v>124</v>
      </c>
      <c r="I95" s="156">
        <v>2768.82</v>
      </c>
      <c r="J95" s="146"/>
      <c r="K95" s="157"/>
      <c r="L95" s="146"/>
      <c r="M95" s="146"/>
      <c r="N95" s="146"/>
      <c r="O95" s="146"/>
      <c r="P95" s="146"/>
      <c r="Q95" s="146"/>
      <c r="R95" s="146"/>
      <c r="S95" s="146"/>
      <c r="T95" s="146"/>
      <c r="U95" s="146"/>
      <c r="V95" s="146"/>
      <c r="W95" s="8"/>
      <c r="X95" s="8"/>
    </row>
    <row r="96" customFormat="1" ht="15.75" spans="1:24">
      <c r="A96" s="165" t="s">
        <v>125</v>
      </c>
      <c r="B96" s="136">
        <v>45809</v>
      </c>
      <c r="C96" s="137">
        <v>45812</v>
      </c>
      <c r="D96" s="141" t="s">
        <v>105</v>
      </c>
      <c r="E96" s="135">
        <v>4</v>
      </c>
      <c r="F96" s="138">
        <v>15000100</v>
      </c>
      <c r="G96" s="120" t="s">
        <v>76</v>
      </c>
      <c r="H96" s="135" t="s">
        <v>126</v>
      </c>
      <c r="I96" s="156">
        <v>2454</v>
      </c>
      <c r="J96" s="146"/>
      <c r="K96" s="157"/>
      <c r="L96" s="146"/>
      <c r="M96" s="146"/>
      <c r="N96" s="146"/>
      <c r="O96" s="146"/>
      <c r="P96" s="146"/>
      <c r="Q96" s="146"/>
      <c r="R96" s="146"/>
      <c r="S96" s="146"/>
      <c r="T96" s="146"/>
      <c r="U96" s="146"/>
      <c r="V96" s="146"/>
      <c r="W96" s="8"/>
      <c r="X96" s="8"/>
    </row>
    <row r="97" customFormat="1" ht="15.75" spans="1:24">
      <c r="A97" s="164" t="s">
        <v>127</v>
      </c>
      <c r="B97" s="136">
        <v>45809</v>
      </c>
      <c r="C97" s="137">
        <v>45838</v>
      </c>
      <c r="D97" s="135" t="s">
        <v>105</v>
      </c>
      <c r="E97" s="135">
        <v>4</v>
      </c>
      <c r="F97" s="138">
        <v>15000100</v>
      </c>
      <c r="G97" s="120" t="s">
        <v>76</v>
      </c>
      <c r="H97" s="135" t="s">
        <v>128</v>
      </c>
      <c r="I97" s="160">
        <v>7125.36</v>
      </c>
      <c r="J97" s="146"/>
      <c r="K97" s="157"/>
      <c r="L97" s="146"/>
      <c r="M97" s="146"/>
      <c r="N97" s="146"/>
      <c r="O97" s="146"/>
      <c r="P97" s="146"/>
      <c r="Q97" s="146"/>
      <c r="R97" s="146"/>
      <c r="S97" s="146"/>
      <c r="T97" s="146"/>
      <c r="U97" s="146"/>
      <c r="V97" s="146"/>
      <c r="W97" s="8"/>
      <c r="X97" s="8"/>
    </row>
    <row r="98" customFormat="1" ht="45.75" spans="1:24">
      <c r="A98" s="164" t="s">
        <v>129</v>
      </c>
      <c r="B98" s="136">
        <v>45839</v>
      </c>
      <c r="C98" s="137">
        <v>45863</v>
      </c>
      <c r="D98" s="135" t="s">
        <v>130</v>
      </c>
      <c r="E98" s="135">
        <v>4</v>
      </c>
      <c r="F98" s="138">
        <v>15000100</v>
      </c>
      <c r="G98" s="120" t="s">
        <v>76</v>
      </c>
      <c r="H98" s="143" t="s">
        <v>131</v>
      </c>
      <c r="I98" s="39">
        <v>100650</v>
      </c>
      <c r="J98" s="146"/>
      <c r="K98" s="157"/>
      <c r="L98" s="146"/>
      <c r="M98" s="146"/>
      <c r="N98" s="146"/>
      <c r="O98" s="146"/>
      <c r="P98" s="146"/>
      <c r="Q98" s="146"/>
      <c r="R98" s="146"/>
      <c r="S98" s="146"/>
      <c r="T98" s="146"/>
      <c r="U98" s="146"/>
      <c r="V98" s="146"/>
      <c r="W98" s="8"/>
      <c r="X98" s="8"/>
    </row>
    <row r="99" customFormat="1" ht="45.75" spans="1:24">
      <c r="A99" s="164" t="s">
        <v>132</v>
      </c>
      <c r="B99" s="136">
        <v>45839</v>
      </c>
      <c r="C99" s="137">
        <v>45863</v>
      </c>
      <c r="D99" s="135" t="s">
        <v>130</v>
      </c>
      <c r="E99" s="135">
        <v>4</v>
      </c>
      <c r="F99" s="138">
        <v>15000100</v>
      </c>
      <c r="G99" s="120" t="s">
        <v>76</v>
      </c>
      <c r="H99" s="143" t="s">
        <v>133</v>
      </c>
      <c r="I99" s="39">
        <v>33707.4</v>
      </c>
      <c r="J99" s="146"/>
      <c r="K99" s="157"/>
      <c r="L99" s="146"/>
      <c r="M99" s="146"/>
      <c r="N99" s="146"/>
      <c r="O99" s="146"/>
      <c r="P99" s="146"/>
      <c r="Q99" s="146"/>
      <c r="R99" s="146"/>
      <c r="S99" s="146"/>
      <c r="T99" s="146"/>
      <c r="U99" s="146"/>
      <c r="V99" s="146"/>
      <c r="W99" s="8"/>
      <c r="X99" s="8"/>
    </row>
    <row r="100" customFormat="1" ht="15.75" spans="1:24">
      <c r="A100" s="164" t="s">
        <v>134</v>
      </c>
      <c r="B100" s="136">
        <v>45839</v>
      </c>
      <c r="C100" s="137">
        <v>45867</v>
      </c>
      <c r="D100" s="135" t="s">
        <v>130</v>
      </c>
      <c r="E100" s="135">
        <v>4</v>
      </c>
      <c r="F100" s="138">
        <v>15000100</v>
      </c>
      <c r="G100" s="120" t="s">
        <v>76</v>
      </c>
      <c r="H100" s="143" t="s">
        <v>135</v>
      </c>
      <c r="I100" s="39">
        <v>228000</v>
      </c>
      <c r="J100" s="146"/>
      <c r="K100" s="157"/>
      <c r="L100" s="146"/>
      <c r="M100" s="146"/>
      <c r="N100" s="146"/>
      <c r="O100" s="146"/>
      <c r="P100" s="146"/>
      <c r="Q100" s="146"/>
      <c r="R100" s="146"/>
      <c r="S100" s="146"/>
      <c r="T100" s="146"/>
      <c r="U100" s="146"/>
      <c r="V100" s="146"/>
      <c r="W100" s="8"/>
      <c r="X100" s="8"/>
    </row>
    <row r="101" customFormat="1" ht="45.75" spans="1:24">
      <c r="A101" s="164" t="s">
        <v>136</v>
      </c>
      <c r="B101" s="136">
        <v>45839</v>
      </c>
      <c r="C101" s="137">
        <v>45848</v>
      </c>
      <c r="D101" s="135" t="s">
        <v>130</v>
      </c>
      <c r="E101" s="135">
        <v>4</v>
      </c>
      <c r="F101" s="138">
        <v>15000100</v>
      </c>
      <c r="G101" s="120" t="s">
        <v>76</v>
      </c>
      <c r="H101" s="139" t="s">
        <v>137</v>
      </c>
      <c r="I101" s="156">
        <v>4396</v>
      </c>
      <c r="J101" s="146"/>
      <c r="K101" s="157"/>
      <c r="L101" s="146"/>
      <c r="M101" s="146"/>
      <c r="N101" s="146"/>
      <c r="O101" s="146"/>
      <c r="P101" s="146"/>
      <c r="Q101" s="146"/>
      <c r="R101" s="146"/>
      <c r="S101" s="146"/>
      <c r="T101" s="146"/>
      <c r="U101" s="146"/>
      <c r="V101" s="146"/>
      <c r="W101" s="8"/>
      <c r="X101" s="8"/>
    </row>
    <row r="102" customFormat="1" ht="45.75" spans="1:24">
      <c r="A102" s="164" t="s">
        <v>138</v>
      </c>
      <c r="B102" s="136">
        <v>45839</v>
      </c>
      <c r="C102" s="137">
        <v>45848</v>
      </c>
      <c r="D102" s="135" t="s">
        <v>130</v>
      </c>
      <c r="E102" s="135">
        <v>4</v>
      </c>
      <c r="F102" s="138">
        <v>15000100</v>
      </c>
      <c r="G102" s="120" t="s">
        <v>76</v>
      </c>
      <c r="H102" s="144" t="s">
        <v>139</v>
      </c>
      <c r="I102" s="156">
        <v>9990</v>
      </c>
      <c r="J102" s="146"/>
      <c r="K102" s="157"/>
      <c r="L102" s="146"/>
      <c r="M102" s="146"/>
      <c r="N102" s="146"/>
      <c r="O102" s="146"/>
      <c r="P102" s="146"/>
      <c r="Q102" s="146"/>
      <c r="R102" s="146"/>
      <c r="S102" s="146"/>
      <c r="T102" s="146"/>
      <c r="U102" s="146"/>
      <c r="V102" s="146"/>
      <c r="W102" s="8"/>
      <c r="X102" s="8"/>
    </row>
    <row r="103" ht="15.75" spans="1:22">
      <c r="A103" s="145" t="s">
        <v>52</v>
      </c>
      <c r="B103" s="145"/>
      <c r="C103" s="145"/>
      <c r="D103" s="145"/>
      <c r="E103" s="145"/>
      <c r="F103" s="145"/>
      <c r="G103" s="145"/>
      <c r="H103" s="145"/>
      <c r="I103" s="161">
        <f>SUM(I74:I102)</f>
        <v>915101.65</v>
      </c>
      <c r="J103" s="146"/>
      <c r="K103" s="157"/>
      <c r="L103" s="146"/>
      <c r="M103" s="146"/>
      <c r="N103" s="146"/>
      <c r="O103" s="146"/>
      <c r="P103" s="146"/>
      <c r="Q103" s="146"/>
      <c r="R103" s="146"/>
      <c r="S103" s="146"/>
      <c r="T103" s="146"/>
      <c r="U103" s="146"/>
      <c r="V103" s="146"/>
    </row>
    <row r="104" spans="1:22">
      <c r="A104" s="146"/>
      <c r="B104" s="146"/>
      <c r="C104" s="147"/>
      <c r="D104" s="146"/>
      <c r="E104" s="146"/>
      <c r="F104" s="146"/>
      <c r="G104" s="148"/>
      <c r="H104" s="146"/>
      <c r="I104" s="146"/>
      <c r="J104" s="146"/>
      <c r="K104" s="157"/>
      <c r="L104" s="146"/>
      <c r="M104" s="146"/>
      <c r="N104" s="146"/>
      <c r="O104" s="146"/>
      <c r="P104" s="146"/>
      <c r="Q104" s="146"/>
      <c r="R104" s="146"/>
      <c r="S104" s="146"/>
      <c r="T104" s="146"/>
      <c r="U104" s="146"/>
      <c r="V104" s="146"/>
    </row>
    <row r="105" spans="1:22">
      <c r="A105" s="146"/>
      <c r="B105" s="146"/>
      <c r="C105" s="147"/>
      <c r="D105" s="146"/>
      <c r="E105" s="146"/>
      <c r="F105" s="146"/>
      <c r="G105" s="148"/>
      <c r="H105" s="146"/>
      <c r="I105" s="146"/>
      <c r="J105" s="146"/>
      <c r="K105" s="157"/>
      <c r="L105" s="146"/>
      <c r="M105" s="146"/>
      <c r="N105" s="146"/>
      <c r="O105" s="146"/>
      <c r="P105" s="146"/>
      <c r="Q105" s="146"/>
      <c r="R105" s="146"/>
      <c r="S105" s="146"/>
      <c r="T105" s="146"/>
      <c r="U105" s="146"/>
      <c r="V105" s="146"/>
    </row>
    <row r="106" spans="1:22">
      <c r="A106" s="146"/>
      <c r="B106" s="146"/>
      <c r="C106" s="147"/>
      <c r="D106" s="146"/>
      <c r="E106" s="146"/>
      <c r="F106" s="146"/>
      <c r="G106" s="148"/>
      <c r="H106" s="146"/>
      <c r="I106" s="146"/>
      <c r="J106" s="146"/>
      <c r="K106" s="157"/>
      <c r="L106" s="146"/>
      <c r="M106" s="146"/>
      <c r="N106" s="146"/>
      <c r="O106" s="146"/>
      <c r="P106" s="146"/>
      <c r="Q106" s="146"/>
      <c r="R106" s="146"/>
      <c r="S106" s="146"/>
      <c r="T106" s="146"/>
      <c r="U106" s="146"/>
      <c r="V106" s="146"/>
    </row>
    <row r="107" spans="1:22">
      <c r="A107" s="146"/>
      <c r="B107" s="146"/>
      <c r="C107" s="147"/>
      <c r="D107" s="149"/>
      <c r="E107" s="146"/>
      <c r="F107" s="150"/>
      <c r="G107" s="148"/>
      <c r="H107" s="146"/>
      <c r="I107" s="146"/>
      <c r="J107" s="146"/>
      <c r="K107" s="157"/>
      <c r="L107" s="146"/>
      <c r="M107" s="146"/>
      <c r="N107" s="146"/>
      <c r="O107" s="146"/>
      <c r="P107" s="146"/>
      <c r="Q107" s="146"/>
      <c r="R107" s="146"/>
      <c r="S107" s="146"/>
      <c r="T107" s="146"/>
      <c r="U107" s="146"/>
      <c r="V107" s="146"/>
    </row>
    <row r="108" spans="1:22">
      <c r="A108" s="146"/>
      <c r="B108" s="146"/>
      <c r="C108" s="147"/>
      <c r="D108" s="149"/>
      <c r="E108" s="146"/>
      <c r="F108" s="94"/>
      <c r="G108" s="148"/>
      <c r="H108" s="146"/>
      <c r="I108" s="146"/>
      <c r="J108" s="146"/>
      <c r="K108" s="157"/>
      <c r="L108" s="146"/>
      <c r="M108" s="146"/>
      <c r="N108" s="146"/>
      <c r="O108" s="146"/>
      <c r="P108" s="146"/>
      <c r="Q108" s="146"/>
      <c r="R108" s="146"/>
      <c r="S108" s="146"/>
      <c r="T108" s="146"/>
      <c r="U108" s="146"/>
      <c r="V108" s="146"/>
    </row>
    <row r="109" spans="4:6">
      <c r="D109" s="149"/>
      <c r="F109" s="94"/>
    </row>
    <row r="110" spans="4:6">
      <c r="D110" s="149"/>
      <c r="F110" s="94"/>
    </row>
    <row r="111" spans="4:6">
      <c r="D111" s="149"/>
      <c r="F111" s="94"/>
    </row>
    <row r="112" spans="4:6">
      <c r="D112" s="149"/>
      <c r="F112" s="94"/>
    </row>
    <row r="113" spans="4:6">
      <c r="D113" s="149"/>
      <c r="F113" s="94"/>
    </row>
    <row r="114" spans="4:6">
      <c r="D114" s="149"/>
      <c r="F114" s="94"/>
    </row>
    <row r="115" spans="4:6">
      <c r="D115" s="151"/>
      <c r="F115" s="94"/>
    </row>
    <row r="116" spans="6:6">
      <c r="F116" s="151"/>
    </row>
  </sheetData>
  <autoFilter ref="A52:K103">
    <extLst/>
  </autoFilter>
  <mergeCells count="57">
    <mergeCell ref="A1:V1"/>
    <mergeCell ref="A3:V3"/>
    <mergeCell ref="A5:V5"/>
    <mergeCell ref="A6:N6"/>
    <mergeCell ref="A7:N7"/>
    <mergeCell ref="A8:V8"/>
    <mergeCell ref="A9:N9"/>
    <mergeCell ref="A10:N10"/>
    <mergeCell ref="A11:V11"/>
    <mergeCell ref="A12:N12"/>
    <mergeCell ref="A13:V13"/>
    <mergeCell ref="A14:V14"/>
    <mergeCell ref="A15:O15"/>
    <mergeCell ref="A16:V16"/>
    <mergeCell ref="A17:V17"/>
    <mergeCell ref="A18:V18"/>
    <mergeCell ref="C19:V19"/>
    <mergeCell ref="D20:F20"/>
    <mergeCell ref="G20:I20"/>
    <mergeCell ref="K20:N20"/>
    <mergeCell ref="O20:P20"/>
    <mergeCell ref="R20:S20"/>
    <mergeCell ref="T20:U20"/>
    <mergeCell ref="A43:E43"/>
    <mergeCell ref="A44:E44"/>
    <mergeCell ref="A45:E45"/>
    <mergeCell ref="A46:E46"/>
    <mergeCell ref="A47:E47"/>
    <mergeCell ref="A48:E48"/>
    <mergeCell ref="A49:E49"/>
    <mergeCell ref="A50:K50"/>
    <mergeCell ref="A51:E51"/>
    <mergeCell ref="A52:E52"/>
    <mergeCell ref="A53:E53"/>
    <mergeCell ref="A54:E54"/>
    <mergeCell ref="A55:H55"/>
    <mergeCell ref="A57:H57"/>
    <mergeCell ref="A59:O59"/>
    <mergeCell ref="A60:K60"/>
    <mergeCell ref="A61:K61"/>
    <mergeCell ref="A62:K62"/>
    <mergeCell ref="A63:K63"/>
    <mergeCell ref="A64:K64"/>
    <mergeCell ref="A65:K65"/>
    <mergeCell ref="A66:K66"/>
    <mergeCell ref="A67:K67"/>
    <mergeCell ref="A68:K68"/>
    <mergeCell ref="A70:I70"/>
    <mergeCell ref="A71:I71"/>
    <mergeCell ref="A72:I72"/>
    <mergeCell ref="A103:H103"/>
    <mergeCell ref="A19:A21"/>
    <mergeCell ref="B20:B21"/>
    <mergeCell ref="C20:C21"/>
    <mergeCell ref="V20:V21"/>
    <mergeCell ref="L67:O68"/>
    <mergeCell ref="L60:O65"/>
  </mergeCells>
  <hyperlinks>
    <hyperlink ref="A63" r:id="rId3" display="3. Valor informado pela área técnica - GFIN SEI Nº 202500010016855."/>
    <hyperlink ref="A67" r:id="rId4" display="8. Pagamentos (repasses – Restos a Pagar) - Repasse referente ao Custeio - *Referência: dezembro/2024 Ordem de Pagamento 2024.2850.184.00060.008........R$ 13.086,19 (OP 68965494); Custeio Fundo Rescisório"/>
    <hyperlink ref="A68" r:id="rId4" display="*Referência: dezembro/2024 Ordem de Pagamento 2024.2850.184.00060.009........R$ 163.533,85 (OP 68965494); Dif. Custeio"/>
  </hyperlinks>
  <pageMargins left="0.511805555555556" right="0.511805555555556" top="0.634722222222222" bottom="0.7875" header="0.511811023622047" footer="0.315277777777778"/>
  <pageSetup paperSize="9" fitToHeight="0" orientation="landscape" horizontalDpi="300" verticalDpi="300"/>
  <headerFooter>
    <oddFooter>&amp;LÁrea Responsável: SUPECC/SGI/SES&amp;RPág &amp;P de &amp;N - &amp;D</oddFooter>
  </headerFooter>
  <legacyDrawing r:id="rId2"/>
</worksheet>
</file>

<file path=docProps/app.xml><?xml version="1.0" encoding="utf-8"?>
<Properties xmlns="http://schemas.openxmlformats.org/officeDocument/2006/extended-properties" xmlns:vt="http://schemas.openxmlformats.org/officeDocument/2006/docPropsVTypes">
  <Application>LibreOffice/7.6.3.2$Windows_X86_64 LibreOffice_project/29d686fea9f6705b262d369fede658f824154cc0</Application>
  <HeadingPairs>
    <vt:vector size="2" baseType="variant">
      <vt:variant>
        <vt:lpstr>工作表</vt:lpstr>
      </vt:variant>
      <vt:variant>
        <vt:i4>1</vt:i4>
      </vt:variant>
    </vt:vector>
  </HeadingPairs>
  <TitlesOfParts>
    <vt:vector size="1" baseType="lpstr">
      <vt:lpstr>HERSO 101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Emilia Regina da Fonseca</dc:creator>
  <cp:lastModifiedBy>ludmillaxavier</cp:lastModifiedBy>
  <cp:revision>37</cp:revision>
  <dcterms:created xsi:type="dcterms:W3CDTF">2025-01-20T14:26:00Z</dcterms:created>
  <dcterms:modified xsi:type="dcterms:W3CDTF">2025-08-25T18:03:16Z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AB76988086084A81A84BD88C0FD4C8AE_13</vt:lpwstr>
  </property>
  <property fmtid="{D5CDD505-2E9C-101B-9397-08002B2CF9AE}" pid="3" name="KSOProductBuildVer">
    <vt:lpwstr>1046-12.2.0.13306</vt:lpwstr>
  </property>
</Properties>
</file>