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_rels/workbook.xml.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_rels/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HERSO 101" sheetId="1" state="visible" r:id="rId3"/>
  </sheets>
  <definedNames>
    <definedName function="false" hidden="false" localSheetId="0" name="_xlnm.Print_Area" vbProcedure="false">'HERSO 101'!$A$1:$V$50</definedName>
    <definedName function="false" hidden="false" localSheetId="0" name="_xlnm.Print_Titles" vbProcedure="false">'HERSO 101'!$41:$41</definedName>
    <definedName function="false" hidden="true" localSheetId="0" name="_xlnm._FilterDatabase" vbProcedure="false">'HERSO 101'!$A$42:$K$75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Autor desconhecido</author>
  </authors>
  <commentList>
    <comment ref="B22" authorId="0">
      <text>
        <r>
          <rPr>
            <sz val="10"/>
            <rFont val="Arial"/>
            <family val="2"/>
          </rPr>
          <t xml:space="preserve">ludmillaxavier:
</t>
        </r>
        <r>
          <rPr>
            <sz val="7"/>
            <rFont val="Arial"/>
            <family val="0"/>
            <charset val="134"/>
          </rPr>
          <t xml:space="preserve"> *6.097.982,84 Custeio Termo de Colaboração nº 101/2024/SES (64030939)
*1.912.273,17 Servidor Cedido Termo de Colaboração nº 101/2024/SES (64030939)</t>
        </r>
      </text>
    </comment>
    <comment ref="B23" authorId="0">
      <text>
        <r>
          <rPr>
            <sz val="10"/>
            <rFont val="Arial"/>
            <family val="2"/>
          </rPr>
          <t xml:space="preserve">ludmillaxavier:
</t>
        </r>
        <r>
          <rPr>
            <sz val="7"/>
            <rFont val="Arial"/>
            <family val="0"/>
            <charset val="134"/>
          </rPr>
          <t xml:space="preserve"> *6.097.982,84 Custeio Termo de Colaboração nº 101/2024/SES (64030939)
*1.912.273,17 Servidor Cedido Termo de Colaboração nº 101/2024/SES (64030939)</t>
        </r>
      </text>
    </comment>
    <comment ref="B25" authorId="0">
      <text>
        <r>
          <rPr>
            <sz val="10"/>
            <rFont val="Arial"/>
            <family val="2"/>
          </rPr>
          <t xml:space="preserve">ludmillaxavier:
</t>
        </r>
        <r>
          <rPr>
            <sz val="7"/>
            <rFont val="Arial"/>
            <family val="0"/>
            <charset val="134"/>
          </rPr>
          <t xml:space="preserve"> *6.097.982,84 Custeio Termo de Colaboração nº 101/2024/SES (64030939)
*1.912.273,17 Servidor Cedido Termo de Colaboração nº 101/2024/SES (64030939)
</t>
        </r>
      </text>
    </comment>
    <comment ref="B28" authorId="0">
      <text>
        <r>
          <rPr>
            <sz val="10"/>
            <rFont val="Arial"/>
            <family val="2"/>
            <charset val="1"/>
          </rPr>
          <t xml:space="preserve">ludmillaxavier:
</t>
        </r>
        <r>
          <rPr>
            <sz val="7"/>
            <rFont val="Arial"/>
            <family val="0"/>
            <charset val="134"/>
          </rPr>
          <t xml:space="preserve"> *6.097.982,84 Custeio Termo de Colaboração nº 101/2024/SES (64030939)
*1.912.273,17 Servidor Cedido Termo de Colaboração nº 101/2024/SES (64030939)
</t>
        </r>
      </text>
    </comment>
    <comment ref="C22" authorId="0">
      <text>
        <r>
          <rPr>
            <sz val="10"/>
            <rFont val="Arial"/>
            <family val="2"/>
          </rPr>
          <t xml:space="preserve">ludmillaxavier:
</t>
        </r>
        <r>
          <rPr>
            <sz val="7"/>
            <rFont val="Arial"/>
            <family val="0"/>
            <charset val="134"/>
          </rPr>
          <t xml:space="preserve">*6.097.982,84
Custeio
Termo de Colaboração nº 101/2024/SES (64030939)</t>
        </r>
      </text>
    </comment>
    <comment ref="C23" authorId="0">
      <text>
        <r>
          <rPr>
            <sz val="10"/>
            <rFont val="Arial"/>
            <family val="2"/>
          </rPr>
          <t xml:space="preserve">ludmillaxavier:
</t>
        </r>
        <r>
          <rPr>
            <sz val="7"/>
            <rFont val="Arial"/>
            <family val="0"/>
            <charset val="134"/>
          </rPr>
          <t xml:space="preserve">*6.097.982,84
Custeio
Termo de Colaboração nº 101/2024/SES (64030939)
</t>
        </r>
      </text>
    </comment>
    <comment ref="C25" authorId="0">
      <text>
        <r>
          <rPr>
            <sz val="10"/>
            <rFont val="Arial"/>
            <family val="2"/>
          </rPr>
          <t xml:space="preserve">ludmillaxavier:
</t>
        </r>
        <r>
          <rPr>
            <sz val="7"/>
            <rFont val="Arial"/>
            <family val="0"/>
            <charset val="134"/>
          </rPr>
          <t xml:space="preserve">*6.097.982,84
Custeio
Termo de Colaboração nº 101/2024/SES (64030939)
</t>
        </r>
      </text>
    </comment>
    <comment ref="C28" authorId="0">
      <text>
        <r>
          <rPr>
            <sz val="10"/>
            <rFont val="Arial"/>
            <family val="2"/>
            <charset val="1"/>
          </rPr>
          <t xml:space="preserve">ludmillaxavier:
</t>
        </r>
        <r>
          <rPr>
            <sz val="7"/>
            <rFont val="Arial"/>
            <family val="0"/>
            <charset val="134"/>
          </rPr>
          <t xml:space="preserve">*6.097.982,84
Custeio
Termo de Colaboração nº 101/2024/SES (64030939)
</t>
        </r>
      </text>
    </comment>
    <comment ref="D22" authorId="0">
      <text>
        <r>
          <rPr>
            <sz val="10"/>
            <rFont val="Arial"/>
            <family val="2"/>
          </rPr>
          <t xml:space="preserve">ludmillaxavier:
</t>
        </r>
        <r>
          <rPr>
            <sz val="7"/>
            <rFont val="Arial"/>
            <family val="0"/>
            <charset val="134"/>
          </rPr>
          <t xml:space="preserve">*6.097.982,84
Empenho: 2025.2850.066.00008
*27.258.785,56 
Empenho: 2025.2850.066.00085
*5.923.735,84
Empenho: 2025.2850.068.00005
*538.521,44  
Empenho: 2025.2850.068.00013</t>
        </r>
      </text>
    </comment>
    <comment ref="E25" authorId="0">
      <text>
        <r>
          <rPr>
            <sz val="10"/>
            <rFont val="Arial"/>
            <family val="2"/>
          </rPr>
          <t xml:space="preserve">ludmillaxavier:
</t>
        </r>
        <r>
          <rPr>
            <sz val="7"/>
            <rFont val="Arial"/>
            <family val="0"/>
            <charset val="134"/>
          </rPr>
          <t xml:space="preserve">90.000,00 empenhado em 07/03/2025 - Processo invest.202400010081230 Empenho 2025.2850.161.00057.
108.000,00 empenhado em 07/03/20525 Processo 202400010081231
6.900,00 empenhado em 070/03/2025 processo Invest. 202400010091074. Empenho: 2025.2850.161.00066
8.032,90 empenhado em 071/03/2025. Processo 202400010093646. Empenho: 2025.2850.161.00071.
3.864,49 empenhado em 11/03/2025. Processo 202400010093604. Empenho: 2025.2850.161.00083
8.990,00 empenhado em 11/03/2025 Processo 202400010083274. Empenho 2025.2850.161.00084.
48.365,00 empenhado em11/03/2025. Processo: 202400010083922. Empenho 2025.2850.161.00085.
11.980,00 empenhado em 11/03/2025. Processo 202400010083276. Empenho: 2025.2850.161.00086
8.667,00 empenhado em 13/03/2025. Processo 202400010080445. Empenho: 2025.2850.161.00090.
104.910,58 empenhado em 13/03/2025. Processo 202400010078440. Empenho 2025.2850.161.00093.
2.999,00 empenhado em 13/03/2025 Processo 202400010082450. Empenho 2025.2850.161.00094.
88.000,00 empenhado em 18/03/2025 Processo 202400010081228. Empenho: 2025.2850.161.00096.</t>
        </r>
      </text>
    </comment>
    <comment ref="G22" authorId="0">
      <text>
        <r>
          <rPr>
            <sz val="10"/>
            <rFont val="Arial"/>
            <family val="2"/>
          </rPr>
          <t xml:space="preserve">ludmillaxavier:
</t>
        </r>
        <r>
          <rPr>
            <sz val="7"/>
            <rFont val="Arial"/>
            <family val="0"/>
            <charset val="134"/>
          </rPr>
          <t xml:space="preserve">11.595.965,68
 TOTAL LIQUIDADO EM 01/2025
(SEI n° 202500010016855 planilha n°71698668)
*5.747.982,84 liquidado em 08/01/2025 Custeio parcial 01/2025  - Empenho: 2025.2850.066.00008
*4.770.939,96 liquidado em30/01/2025 Custeio parcial fev.2025 - Empenho: 2025.2850.066.00008
*538.521,44 liquidado em 30/01/2025 Custeio Parcial 02/2025 Empenho: 2025.2850.068.00005
*538.521,44 liquidado em 30/01/2025 Custeio parcial 02/2025  Empenho: 2025.2850.068.00013</t>
        </r>
      </text>
    </comment>
    <comment ref="G23" authorId="0">
      <text>
        <r>
          <rPr>
            <sz val="10"/>
            <rFont val="Arial"/>
            <family val="2"/>
          </rPr>
          <t xml:space="preserve">ludmillaxavier:
</t>
        </r>
        <r>
          <rPr>
            <sz val="7"/>
            <rFont val="Arial"/>
            <family val="0"/>
            <charset val="134"/>
          </rPr>
          <t xml:space="preserve">5.897.982,84 TOTAL LIQUIDADO EM 02/2025
(SEI n° 202500010016855 planilha n°71698773)
*5.359.461,40 Liquidado em - 25/02/2025 Custeio parcial 03/2025  Empenho: 2025.2850.066.00085
*538.521,44 Liquidado em 25/02/2025 Custeio parcial 03/2025  Empenho: 2025.2850.068.00005</t>
        </r>
      </text>
    </comment>
    <comment ref="G25" authorId="0">
      <text>
        <r>
          <rPr>
            <sz val="10"/>
            <rFont val="Arial"/>
            <family val="2"/>
          </rPr>
          <t xml:space="preserve">ludmillaxavier:
</t>
        </r>
        <r>
          <rPr>
            <sz val="7"/>
            <rFont val="Arial"/>
            <family val="0"/>
            <charset val="134"/>
          </rPr>
          <t xml:space="preserve">6.175.252,10
TOTAL LIQUIDADO EM 02/2025
(SEI n° 202500010016855 planilha n°72763491)
*5.359.461,40 liquidado em 26/03/2025 Custeio parcial 04/2025. Empenho: 2025.2850.066.00085.
*538.521,44 liquidado em 26/03/2025 Custeio parcial 04/2025. Empenho: 2025.2850.068.00005
*33.848,78 liquidado em 10/03/2025 Fundo rescisório - consolidado 01/2025. Empenho: 2025.2850.066.00008.
*173.445,21 liquidado em 10/03/2025 Dif. custeio consolidado 01/2025. Empenho: 2025.2850.066.00008.
*69.975,27 liquidado em 10/03/2025 Fundo rescisório consolidado 01/2025. Empenho: 2025.2850.066.00008</t>
        </r>
      </text>
    </comment>
    <comment ref="H25" authorId="0">
      <text>
        <r>
          <rPr>
            <sz val="10"/>
            <rFont val="Arial"/>
            <family val="2"/>
          </rPr>
          <t xml:space="preserve">ludmillaxavier:
</t>
        </r>
        <r>
          <rPr>
            <sz val="7"/>
            <rFont val="Arial"/>
            <family val="0"/>
            <charset val="134"/>
          </rPr>
          <t xml:space="preserve">90.000,00 liquidado em 10/03/2025 - Processo invest.202400010081230 Empenho 2025.2850.161.00057.
108.000,00 liquidado em 10/03/20525 Processo 202400010081231
6900,00 liquidado em 10/03/2025 processo Invest. 202400010091074. Empenho: 2025.2850.161.00066
8.032,90 liquidado em 11/03/2025. Processo 202400010093646. Empenho: 2025.2850.161.00071.
3.864,49 liquidado em 11/03/2025. Processo 202400010093604. Empenho: 2025.2850.161.00083
8.990,00 liquidado em 11/03/2025 Processo 202400010083274. Empenho 2025.2850.161.00084.
48.365,00 liquidado em11/03/2025. Processo: 202400010083922. Empenho 2025.2850.161.00085.
11.980,00 liquidado em 11/03/2025. Processo 202400010083276. Empenho: 2025.2850.161.00086
8.667,00 liquidado em 14/03/2025. Processo 202400010080445. Empenho: 2025.2850.161.00090.
104.910,58 liquidado em 14/03/2025. Processo 202400010078440. Empenho 2025.2850.161.00093.
2.999,00 liquidado em 14/03/2025 Processo 202400010082450. Empenho 2025.2850.161.00094.
88.000,00 liquidado em 19/03/2025 Processo 202400010081228. Empenho: 2025.2850.161.00096.</t>
        </r>
      </text>
    </comment>
    <comment ref="L22" authorId="0">
      <text/>
    </comment>
    <comment ref="L23" authorId="0">
      <text/>
    </comment>
    <comment ref="L24" authorId="0">
      <text/>
    </comment>
    <comment ref="L26" authorId="0">
      <text/>
    </comment>
    <comment ref="M25" authorId="0">
      <text/>
    </comment>
    <comment ref="R22" authorId="0">
      <text>
        <r>
          <rPr>
            <sz val="10"/>
            <rFont val="Arial"/>
            <family val="2"/>
          </rPr>
          <t xml:space="preserve">ludmillaxavier:
</t>
        </r>
        <r>
          <rPr>
            <sz val="7"/>
            <rFont val="Arial"/>
            <family val="0"/>
            <charset val="134"/>
          </rPr>
          <t xml:space="preserve">*13.086,19
Liquidação e Pagamento - 
Solicitada (68602045) quitado em 16/01/2025 Ref. 12/2024 - Custeio - Fundo Rescisório - Consolidado  - OP (68965494)
2024.2850.184.00060.008
Empenho 2024.2850.184.00060
*163.533,85
Liquidação e Pagamento - 
Solicitada (68602045) quitado em 16/01/2025 - Ref. 12/2024 - Custeio - Dif. Custeio  - Consolidado OP 68965494 
2024.2850.184.00060.009 
Empenho 2024.2850.184.00060
 </t>
        </r>
      </text>
    </comment>
  </commentList>
</comments>
</file>

<file path=xl/sharedStrings.xml><?xml version="1.0" encoding="utf-8"?>
<sst xmlns="http://schemas.openxmlformats.org/spreadsheetml/2006/main" count="164" uniqueCount="98">
  <si>
    <t xml:space="preserve">Relatório Resumido da Execução Orçamentária e Financeira por Contrato de Gestão</t>
  </si>
  <si>
    <t xml:space="preserve">Mês/Ano: JANEIRO A ABRIL/2025</t>
  </si>
  <si>
    <t xml:space="preserve">Órgão Contratante: SECRETARIA DE ESTADO DA SAÚDE – SES/GO.</t>
  </si>
  <si>
    <t xml:space="preserve">CNPJ:02.529.964/0001-57</t>
  </si>
  <si>
    <t xml:space="preserve">Organização Social Contratada : INSTITUTO DE PLANEJAMENTO E GESTÃO DE SERVIÇOS ESPECIALIZADOS - IPGSE</t>
  </si>
  <si>
    <t xml:space="preserve">CNPJ: 18.176.322/0001-51</t>
  </si>
  <si>
    <t xml:space="preserve">Unidade Gerida: Hospital Estadual de Santa Helena de Goiás Dr. Albanir Faleiros Machado - HERSO.</t>
  </si>
  <si>
    <t xml:space="preserve"> Termo de Colaboração nº 101/2024 - SES (64030939)</t>
  </si>
  <si>
    <t xml:space="preserve">Vigência do Termo de Colaboração  - Termo : Início:  01/09/2024 Ordem de Serviço Nº 14/2024 (SEI nº 64318472) Publicação no suplemento de 30/08/2024 (SEI nº 64348831) Término 29/08/2027.</t>
  </si>
  <si>
    <t xml:space="preserve">Previsão de Repasse Mensal do Termo de Colaboração - Custeio: R$ 6.097.982,84 Processo nº: 202300010023436</t>
  </si>
  <si>
    <t xml:space="preserve">Previsão de Repasse Mensal do 1º Termo Aditivo – Custeio: R$ 891.098,26 (75633906) Vigência: 21/03/2025 a 30/08/2027
</t>
  </si>
  <si>
    <t xml:space="preserve">Em reais</t>
  </si>
  <si>
    <t xml:space="preserve">Mês</t>
  </si>
  <si>
    <t xml:space="preserve">Comparativo do Estimado com a Execução Orçamentária e Financeira</t>
  </si>
  <si>
    <t xml:space="preserve">Valor Mensal Estimado no Contrato de Gestão</t>
  </si>
  <si>
    <t xml:space="preserve">1. Valor Mensal Estimado no Contrato de Gestão - Custeio</t>
  </si>
  <si>
    <t xml:space="preserve">2. Empenhado no mês</t>
  </si>
  <si>
    <t xml:space="preserve">3. Liquidado no mês</t>
  </si>
  <si>
    <t xml:space="preserve">4. Glosas Aplicadas</t>
  </si>
  <si>
    <t xml:space="preserve">5. Montante pago no mês (informar o mês a que se refere, quando ocorrer repasses para mais de uma competência, inserir linha para cada mês)</t>
  </si>
  <si>
    <t xml:space="preserve">6. Guia de Recolhimento (Devolução - informar na Nota Explicativa - Ex.: processo e mês a que se refere)</t>
  </si>
  <si>
    <t xml:space="preserve">7. Guias de Receita (Devolução de Recursos de Exercícios Anteriores)</t>
  </si>
  <si>
    <t xml:space="preserve">8. Pagamentos (repasses – Restos a Pagar) (Informar na Nota Explicativa)</t>
  </si>
  <si>
    <t xml:space="preserve">9. Pagamentos de Despesas de Exercícios Anteriores - DEA (informar a natureza, processo e outros esclarecimentos sobre o repasse efetuado para a contratada, objetivamente, na Nota Explicativa)</t>
  </si>
  <si>
    <t xml:space="preserve">10. Total de Pagamentos no mês 10=5-(6+7) + 8 + 9</t>
  </si>
  <si>
    <t xml:space="preserve">Custeio</t>
  </si>
  <si>
    <t xml:space="preserve">Investimentos</t>
  </si>
  <si>
    <t xml:space="preserve">Repasses Adicionais (Ver Legenda)</t>
  </si>
  <si>
    <t xml:space="preserve">GLOSSAS APLICADAS</t>
  </si>
  <si>
    <t xml:space="preserve">Referência/Parcela</t>
  </si>
  <si>
    <t xml:space="preserve">Investimento</t>
  </si>
  <si>
    <t xml:space="preserve">TOTAL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</si>
  <si>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</si>
  <si>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 xml:space="preserve">Descrição</t>
  </si>
  <si>
    <t xml:space="preserve">Ressarcimentos (Rescisões Trabalhista, Serviço Hospitalar e Ambulatorial, Leitos Extras, Material Órtese e Prótese ( OPME e Outros ). </t>
  </si>
  <si>
    <t xml:space="preserve">Mandados Judiciais .</t>
  </si>
  <si>
    <t xml:space="preserve">Repasse Via Regularização de Despesas. </t>
  </si>
  <si>
    <t xml:space="preserve">Encontro de Contas Final do Contrato.</t>
  </si>
  <si>
    <t xml:space="preserve">Outros.</t>
  </si>
  <si>
    <t xml:space="preserve">Detalhamento - Glosas</t>
  </si>
  <si>
    <t xml:space="preserve">Valor R$</t>
  </si>
  <si>
    <t xml:space="preserve">Natureza da Despesa</t>
  </si>
  <si>
    <t xml:space="preserve">Processo</t>
  </si>
  <si>
    <t xml:space="preserve">Competência do DESPESA (mês/ano)</t>
  </si>
  <si>
    <t xml:space="preserve">Período da APLICAÇÃO da Glosa (mês/ano)- </t>
  </si>
  <si>
    <t xml:space="preserve">Área Responsável</t>
  </si>
  <si>
    <t xml:space="preserve">Valor provisionado para ajuste posterior</t>
  </si>
  <si>
    <t xml:space="preserve">3.3.50.85.02</t>
  </si>
  <si>
    <t xml:space="preserve">202300010023436</t>
  </si>
  <si>
    <t xml:space="preserve">SES/CGC/SUPECC-19837</t>
  </si>
  <si>
    <t xml:space="preserve">Total Geral</t>
  </si>
  <si>
    <t xml:space="preserve">Fonte:Contratos de Gestão e Aditivos contidos no processo e Portal Transparência: saude.go.gov.br  e Sistema SIOFINET - Portal.go.gov.br.</t>
  </si>
  <si>
    <t xml:space="preserve">Nota Explicativa:</t>
  </si>
  <si>
    <t xml:space="preserve">Valor Estimado no Contrato de Gestão = Custeio (R$ 6.097.982,84) + Servidor Cedido (R$ 1.912.273,17)</t>
  </si>
  <si>
    <t xml:space="preserve"> </t>
  </si>
  <si>
    <t xml:space="preserve">1. Valor Mensal Estimado no Contrato de Gestão - Custeio = Custeio (R$ 6.097.982,84)</t>
  </si>
  <si>
    <t xml:space="preserve">3. Valor informado pela área técnica - GFIN SEI Nº 202500010016855.</t>
  </si>
  <si>
    <t xml:space="preserve">4. Valor Provisionado conforme Solicitação de Liquidação e Pagamento: Parcial 01/2025 SEI Nº(69059868); Consolidado 01/2025 SEI Nº(71266617) Consolidado Complementar 01/2025 SEI N°(73150087); 02/2025 Parcial SEI Nº (69982032 Consolidado 02/2025 SEI N°(72859531) ; 03/2025 Parcial SEI Nº(70892282)Valor aplicado com valor estimado - ajuste será realizado posteriormente, quando informado pela SES/CGC/SUPECC - 19837. 04/2025 Parcial SEI N°(72212709)</t>
  </si>
  <si>
    <t xml:space="preserve">Conforme diretrizes descritas no Despacho 2688 (SEI Nº 65101374), Processo SEI Nº 202400010067105, o valor dos Servidores Cedidos serão apenas de caráter informativo pois são pagos diretamente pelo GGP da SES/GO. Segue:</t>
  </si>
  <si>
    <t xml:space="preserve">Servidor Cedido processo SEI nº 202100010024770 - Referência: jan/25 Valor: R$2.190.664,02 (Planilha 70302207); fev/25 Valor: R$ R$2.171.551,72 (Planilha 72206133); mar/25 R$2.231.419,48 (Planilha 72989174 ); abr/25 R$2.279.344,89 (Planilha 73991580 )</t>
  </si>
  <si>
    <t xml:space="preserve">8. Pagamentos (repasses – Restos a Pagar) - Repasse referente ao Custeio - *Referência: dezembro/2024 Ordem de Pagamento 2024.2850.184.00060.008........R$ 13.086,19 (OP 68965494); Custeio Fundo Rescisório</t>
  </si>
  <si>
    <t xml:space="preserve">*Referência: dezembro/2024 Ordem de Pagamento 2024.2850.184.00060.009........R$ 163.533,85 (OP 68965494); Dif. Custeio</t>
  </si>
  <si>
    <t xml:space="preserve">  </t>
  </si>
  <si>
    <t xml:space="preserve">Demonstrativo de investimento repassados no período de janeiro a dezembro/25</t>
  </si>
  <si>
    <t xml:space="preserve">MÊS/Ano Pagamento</t>
  </si>
  <si>
    <t xml:space="preserve">Data de Pagamento</t>
  </si>
  <si>
    <t xml:space="preserve">Dot.Emp.Op</t>
  </si>
  <si>
    <t xml:space="preserve">Grupo</t>
  </si>
  <si>
    <t xml:space="preserve">Fonte</t>
  </si>
  <si>
    <t xml:space="preserve">Natureza</t>
  </si>
  <si>
    <t xml:space="preserve">Observação</t>
  </si>
  <si>
    <t xml:space="preserve">Valor Pago</t>
  </si>
  <si>
    <t xml:space="preserve">202400010081230</t>
  </si>
  <si>
    <t xml:space="preserve">4.4.50.42.05</t>
  </si>
  <si>
    <r>
      <rPr>
        <sz val="11"/>
        <color rgb="FF000000"/>
        <rFont val="Calibri"/>
        <family val="0"/>
        <charset val="1"/>
      </rPr>
      <t xml:space="preserve">Aquisição de </t>
    </r>
    <r>
      <rPr>
        <b val="true"/>
        <sz val="11"/>
        <color rgb="FF000000"/>
        <rFont val="Calibri"/>
        <family val="0"/>
        <charset val="1"/>
      </rPr>
      <t xml:space="preserve">02 (duas) Centrífugas de roupas</t>
    </r>
  </si>
  <si>
    <t xml:space="preserve">202400010081231</t>
  </si>
  <si>
    <r>
      <rPr>
        <sz val="11"/>
        <color rgb="FF000000"/>
        <rFont val="Calibri"/>
        <family val="0"/>
        <charset val="1"/>
      </rPr>
      <t xml:space="preserve">Aquisição de</t>
    </r>
    <r>
      <rPr>
        <b val="true"/>
        <sz val="11"/>
        <color rgb="FF000000"/>
        <rFont val="Calibri"/>
        <family val="0"/>
        <charset val="1"/>
      </rPr>
      <t xml:space="preserve"> 02 (duas) Lavadoras de roupas.</t>
    </r>
  </si>
  <si>
    <t xml:space="preserve">202400010091074</t>
  </si>
  <si>
    <r>
      <rPr>
        <sz val="11"/>
        <color rgb="FF000000"/>
        <rFont val="Calibri"/>
        <family val="0"/>
        <charset val="1"/>
      </rPr>
      <t xml:space="preserve">Aquisição de </t>
    </r>
    <r>
      <rPr>
        <b val="true"/>
        <sz val="11"/>
        <color rgb="FF000000"/>
        <rFont val="Calibri"/>
        <family val="0"/>
        <charset val="1"/>
      </rPr>
      <t xml:space="preserve">01 (um) Microscópio Binocular Laboratorial.</t>
    </r>
  </si>
  <si>
    <t xml:space="preserve">202400010093646</t>
  </si>
  <si>
    <t xml:space="preserve">13/032025</t>
  </si>
  <si>
    <r>
      <rPr>
        <sz val="12"/>
        <color rgb="FF000000"/>
        <rFont val="Calibri"/>
        <family val="0"/>
        <charset val="1"/>
      </rPr>
      <t xml:space="preserve">Obra de </t>
    </r>
    <r>
      <rPr>
        <b val="true"/>
        <sz val="12"/>
        <color rgb="FF000000"/>
        <rFont val="Calibri"/>
        <family val="0"/>
        <charset val="1"/>
      </rPr>
      <t xml:space="preserve">fachada de identificação</t>
    </r>
    <r>
      <rPr>
        <sz val="12"/>
        <color rgb="FF000000"/>
        <rFont val="Calibri"/>
        <family val="0"/>
        <charset val="1"/>
      </rPr>
      <t xml:space="preserve"> da unidade do Hospital Estadual de Santa Helena de Goiás Dr. Albanir Faleiros Machado – HERSO.</t>
    </r>
  </si>
  <si>
    <t xml:space="preserve">202400010093604</t>
  </si>
  <si>
    <r>
      <rPr>
        <sz val="11"/>
        <color rgb="FF000000"/>
        <rFont val="Calibri"/>
        <family val="0"/>
        <charset val="1"/>
      </rPr>
      <t xml:space="preserve">Aquisição de </t>
    </r>
    <r>
      <rPr>
        <b val="true"/>
        <sz val="11"/>
        <color rgb="FF000000"/>
        <rFont val="Calibri"/>
        <family val="0"/>
        <charset val="1"/>
      </rPr>
      <t xml:space="preserve">61 (sessenta e um) Apoios Ergonômicos para Pés.</t>
    </r>
  </si>
  <si>
    <t xml:space="preserve">202400010083274</t>
  </si>
  <si>
    <r>
      <rPr>
        <sz val="11"/>
        <color rgb="FF000000"/>
        <rFont val="Calibri"/>
        <family val="0"/>
        <charset val="1"/>
      </rPr>
      <t xml:space="preserve">Aquisição de </t>
    </r>
    <r>
      <rPr>
        <b val="true"/>
        <sz val="11"/>
        <color rgb="FF000000"/>
        <rFont val="Calibri"/>
        <family val="0"/>
        <charset val="1"/>
      </rPr>
      <t xml:space="preserve">10 (dez) Mesas em L.</t>
    </r>
  </si>
  <si>
    <t xml:space="preserve">202400010083922</t>
  </si>
  <si>
    <r>
      <rPr>
        <sz val="11"/>
        <color rgb="FF000000"/>
        <rFont val="Calibri"/>
        <family val="0"/>
        <charset val="1"/>
      </rPr>
      <t xml:space="preserve">Aquisição de </t>
    </r>
    <r>
      <rPr>
        <b val="true"/>
        <sz val="11"/>
        <color rgb="FF000000"/>
        <rFont val="Calibri"/>
        <family val="0"/>
        <charset val="1"/>
      </rPr>
      <t xml:space="preserve">85 (oitenta e cinco) Cadeiras</t>
    </r>
    <r>
      <rPr>
        <sz val="11"/>
        <color rgb="FF000000"/>
        <rFont val="Calibri"/>
        <family val="0"/>
        <charset val="1"/>
      </rPr>
      <t xml:space="preserve"> com apoio de cotovelos.</t>
    </r>
  </si>
  <si>
    <t xml:space="preserve">202400010083276</t>
  </si>
  <si>
    <r>
      <rPr>
        <sz val="11"/>
        <color rgb="FF000000"/>
        <rFont val="Calibri"/>
        <family val="0"/>
        <charset val="1"/>
      </rPr>
      <t xml:space="preserve">Aquisição de</t>
    </r>
    <r>
      <rPr>
        <b val="true"/>
        <sz val="11"/>
        <color rgb="FF000000"/>
        <rFont val="Calibri"/>
        <family val="0"/>
        <charset val="1"/>
      </rPr>
      <t xml:space="preserve"> 20 (vinte) Mesas </t>
    </r>
    <r>
      <rPr>
        <sz val="11"/>
        <color rgb="FF000000"/>
        <rFont val="Calibri"/>
        <family val="0"/>
        <charset val="1"/>
      </rPr>
      <t xml:space="preserve">1,2 X 0,60 com 02 gavetas.</t>
    </r>
  </si>
  <si>
    <t xml:space="preserve">202400010080445</t>
  </si>
  <si>
    <r>
      <rPr>
        <sz val="11"/>
        <color rgb="FF000000"/>
        <rFont val="Calibri"/>
        <family val="0"/>
        <charset val="1"/>
      </rPr>
      <t xml:space="preserve">Aquisição de </t>
    </r>
    <r>
      <rPr>
        <b val="true"/>
        <sz val="11"/>
        <color rgb="FF000000"/>
        <rFont val="Calibri"/>
        <family val="0"/>
        <charset val="1"/>
      </rPr>
      <t xml:space="preserve">03 (três) Mesas para Refeitório com 10 lugares</t>
    </r>
    <r>
      <rPr>
        <sz val="11"/>
        <color rgb="FF000000"/>
        <rFont val="Calibri"/>
        <family val="0"/>
        <charset val="1"/>
      </rPr>
      <t xml:space="preserve"> para o Hospital Estadual de Santa Helena de Goiás Dr. Albanir Faleiros Machado - HERSO.</t>
    </r>
  </si>
  <si>
    <t xml:space="preserve">202400010078440</t>
  </si>
  <si>
    <r>
      <rPr>
        <sz val="11"/>
        <color rgb="FF000000"/>
        <rFont val="Calibri"/>
        <family val="0"/>
        <charset val="1"/>
      </rPr>
      <t xml:space="preserve">Aquisição de </t>
    </r>
    <r>
      <rPr>
        <b val="true"/>
        <sz val="11"/>
        <color rgb="FF000000"/>
        <rFont val="Calibri"/>
        <family val="0"/>
        <charset val="1"/>
      </rPr>
      <t xml:space="preserve">01 Grupo de Gerador</t>
    </r>
    <r>
      <rPr>
        <sz val="11"/>
        <color rgb="FF000000"/>
        <rFont val="Calibri"/>
        <family val="0"/>
        <charset val="1"/>
      </rPr>
      <t xml:space="preserve"> para o Hospital Estadual de Santa Helena de Goiás Dr. Albanir Faleiros Machado - HERSO.</t>
    </r>
  </si>
  <si>
    <t xml:space="preserve">202400010082450</t>
  </si>
  <si>
    <r>
      <rPr>
        <sz val="11"/>
        <color rgb="FF000000"/>
        <rFont val="Calibri"/>
        <family val="0"/>
        <charset val="1"/>
      </rPr>
      <t xml:space="preserve">Aquisição de</t>
    </r>
    <r>
      <rPr>
        <b val="true"/>
        <sz val="11"/>
        <color rgb="FF000000"/>
        <rFont val="Calibri"/>
        <family val="0"/>
        <charset val="1"/>
      </rPr>
      <t xml:space="preserve"> 01 unidade de processador de legumes industrial</t>
    </r>
    <r>
      <rPr>
        <sz val="11"/>
        <color rgb="FF000000"/>
        <rFont val="Calibri"/>
        <family val="0"/>
        <charset val="1"/>
      </rPr>
      <t xml:space="preserve"> para o setor de nutrição de produção - refeitório do Hospital Estadual de Santa Helena de Goiás Dr. Albanir Faleiros Machado - HERSO.</t>
    </r>
  </si>
  <si>
    <t xml:space="preserve">20240001008122</t>
  </si>
  <si>
    <t xml:space="preserve">Aquisição de 02 (duas) Secadoras de Roupa Hospitalar, destinado ao Hospital Estadual de Santa Helena de Goiás Dr. Albanir Faleiros Machado-HERSO.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</si>
</sst>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_-* #,##0.00_-;\-* #,##0.00_-;_-* \-??_-;_-@_-"/>
    <numFmt numFmtId="166" formatCode="mmm/yy"/>
    <numFmt numFmtId="167" formatCode="#,##0.00"/>
    <numFmt numFmtId="168" formatCode="General"/>
    <numFmt numFmtId="169" formatCode="d/m/yyyy"/>
    <numFmt numFmtId="170" formatCode="#,##0"/>
  </numFmts>
  <fonts count="20">
    <font>
      <sz val="11"/>
      <color rgb="FF000000"/>
      <name val="Calibri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theme="0"/>
      <name val="Calibri"/>
      <family val="0"/>
      <charset val="1"/>
    </font>
    <font>
      <b val="true"/>
      <sz val="20"/>
      <color rgb="FFFFFFFF"/>
      <name val="Arial"/>
      <family val="0"/>
      <charset val="1"/>
    </font>
    <font>
      <sz val="10"/>
      <color rgb="FF000000"/>
      <name val="Calibri"/>
      <family val="0"/>
      <charset val="1"/>
    </font>
    <font>
      <b val="true"/>
      <sz val="10"/>
      <color rgb="FFFFFFFF"/>
      <name val="Calibri"/>
      <family val="0"/>
      <charset val="1"/>
    </font>
    <font>
      <b val="true"/>
      <sz val="10"/>
      <color rgb="FF000000"/>
      <name val="Calibri"/>
      <family val="0"/>
      <charset val="1"/>
    </font>
    <font>
      <b val="true"/>
      <sz val="11"/>
      <color rgb="FF000000"/>
      <name val="Calibri"/>
      <family val="0"/>
      <charset val="1"/>
    </font>
    <font>
      <sz val="9.75"/>
      <color rgb="FF000000"/>
      <name val="Calibri"/>
      <family val="0"/>
      <charset val="1"/>
    </font>
    <font>
      <b val="true"/>
      <sz val="11"/>
      <color rgb="FFFFFFFF"/>
      <name val="Calibri"/>
      <family val="0"/>
      <charset val="1"/>
    </font>
    <font>
      <sz val="10"/>
      <color theme="0"/>
      <name val="Calibri"/>
      <family val="0"/>
      <charset val="1"/>
    </font>
    <font>
      <sz val="14"/>
      <color rgb="FF000000"/>
      <name val="Times New Roman"/>
      <family val="0"/>
      <charset val="1"/>
    </font>
    <font>
      <sz val="10"/>
      <color rgb="FF000000"/>
      <name val="Arial"/>
      <family val="0"/>
      <charset val="1"/>
    </font>
    <font>
      <sz val="12"/>
      <color rgb="FF000000"/>
      <name val="Calibri"/>
      <family val="0"/>
      <charset val="1"/>
    </font>
    <font>
      <b val="true"/>
      <sz val="12"/>
      <color rgb="FF000000"/>
      <name val="Calibri"/>
      <family val="0"/>
      <charset val="1"/>
    </font>
    <font>
      <sz val="10"/>
      <name val="Arial"/>
      <family val="2"/>
    </font>
    <font>
      <sz val="7"/>
      <name val="Arial"/>
      <family val="0"/>
      <charset val="134"/>
    </font>
    <font>
      <sz val="10"/>
      <name val="Arial"/>
      <family val="2"/>
      <charset val="1"/>
    </font>
  </fonts>
  <fills count="8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rgb="FFDEEBF7"/>
        <bgColor rgb="FFD9D9D9"/>
      </patternFill>
    </fill>
    <fill>
      <patternFill patternType="solid">
        <fgColor rgb="FFD8D8D8"/>
        <bgColor rgb="FFD9D9D9"/>
      </patternFill>
    </fill>
    <fill>
      <patternFill patternType="solid">
        <fgColor rgb="FFD9D9D9"/>
        <bgColor rgb="FFD8D8D8"/>
      </patternFill>
    </fill>
    <fill>
      <patternFill patternType="solid">
        <fgColor rgb="FFFFFFFF"/>
        <bgColor rgb="FFFFFFCC"/>
      </patternFill>
    </fill>
  </fills>
  <borders count="25">
    <border diagonalUp="false" diagonalDown="false">
      <left/>
      <right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 style="medium"/>
      <top style="medium">
        <color rgb="FFCCCCCC"/>
      </top>
      <bottom style="medium">
        <color rgb="FFCCCCCC"/>
      </bottom>
      <diagonal/>
    </border>
    <border diagonalUp="false" diagonalDown="false"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 diagonalUp="false" diagonalDown="false">
      <left style="medium">
        <color rgb="FFCCCCCC"/>
      </left>
      <right style="medium">
        <color rgb="FFCCCCCC"/>
      </right>
      <top style="medium">
        <color rgb="FFCCCCCC"/>
      </top>
      <bottom style="medium"/>
      <diagonal/>
    </border>
    <border diagonalUp="false" diagonalDown="false">
      <left style="medium"/>
      <right style="medium">
        <color rgb="FFCCCCCC"/>
      </right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>
        <color rgb="FFCCCCCC"/>
      </left>
      <right style="medium">
        <color rgb="FFCCCCCC"/>
      </right>
      <top style="medium"/>
      <bottom style="medium">
        <color rgb="FFCCCCCC"/>
      </bottom>
      <diagonal/>
    </border>
    <border diagonalUp="false" diagonalDown="false">
      <left style="medium">
        <color rgb="FFCCCCCC"/>
      </left>
      <right style="medium">
        <color rgb="FFCCCCCC"/>
      </right>
      <top/>
      <bottom/>
      <diagonal/>
    </border>
    <border diagonalUp="false" diagonalDown="false">
      <left style="medium"/>
      <right style="medium"/>
      <top style="medium">
        <color rgb="FFCCCCCC"/>
      </top>
      <bottom style="medium"/>
      <diagonal/>
    </border>
    <border diagonalUp="false" diagonalDown="false">
      <left style="medium"/>
      <right style="medium"/>
      <top style="medium">
        <color rgb="FFCCCCCC"/>
      </top>
      <bottom/>
      <diagonal/>
    </border>
    <border diagonalUp="false" diagonalDown="false">
      <left style="medium">
        <color rgb="FFCCCCCC"/>
      </left>
      <right style="medium"/>
      <top style="medium">
        <color rgb="FFCCCCCC"/>
      </top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ck"/>
      <right style="thick"/>
      <top style="thick"/>
      <bottom style="thick"/>
      <diagonal/>
    </border>
    <border diagonalUp="false" diagonalDown="false">
      <left style="thick"/>
      <right style="thick"/>
      <top style="thick"/>
      <bottom style="medium"/>
      <diagonal/>
    </border>
    <border diagonalUp="false" diagonalDown="false">
      <left style="thick"/>
      <right style="thick"/>
      <top/>
      <bottom style="thick"/>
      <diagonal/>
    </border>
    <border diagonalUp="false" diagonalDown="false">
      <left style="thick"/>
      <right style="thick"/>
      <top/>
      <bottom style="medium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9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2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2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6" fillId="0" borderId="4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7" fillId="2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2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2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7" fillId="2" borderId="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3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3" borderId="1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3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3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0" fillId="0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0" fillId="0" borderId="12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0" borderId="13" xfId="0" applyFont="false" applyBorder="true" applyAlignment="true" applyProtection="true">
      <alignment horizontal="center" vertical="center" textRotation="0" wrapText="true" indent="0" shrinkToFit="false"/>
      <protection locked="true" hidden="false"/>
    </xf>
    <xf numFmtId="167" fontId="9" fillId="0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0" fillId="0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0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7" fontId="9" fillId="0" borderId="1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7" fontId="0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7" fontId="9" fillId="4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5" fontId="6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7" fillId="2" borderId="1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6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8" fillId="3" borderId="1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14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1" fillId="2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3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1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7" fontId="0" fillId="0" borderId="12" xfId="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0" fillId="0" borderId="12" xfId="0" applyFont="fals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0" xfId="0" applyFont="true" applyBorder="false" applyAlignment="true" applyProtection="true">
      <alignment horizontal="left" vertical="top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0" fillId="0" borderId="1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7" fontId="0" fillId="0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8" fontId="12" fillId="0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9" fillId="5" borderId="1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7" fontId="9" fillId="5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5" borderId="12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3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9" fillId="0" borderId="1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" fillId="6" borderId="1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6" borderId="18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6" borderId="1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6" borderId="2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0" fillId="7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7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0" fillId="0" borderId="19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0" fillId="0" borderId="19" xfId="0" applyFont="false" applyBorder="true" applyAlignment="true" applyProtection="true">
      <alignment horizontal="center" vertical="center" textRotation="0" wrapText="true" indent="0" shrinkToFit="false"/>
      <protection locked="true" hidden="false"/>
    </xf>
    <xf numFmtId="170" fontId="0" fillId="7" borderId="19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21" xfId="0" applyFont="fals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7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0" fillId="7" borderId="19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7" borderId="1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19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0" fillId="0" borderId="1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5" fillId="0" borderId="2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0" fillId="0" borderId="24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0" fillId="7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23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0" fillId="0" borderId="19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7" fontId="14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0" fillId="6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9" fillId="6" borderId="1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65" xfId="20"/>
    <cellStyle name="Vírgula 44" xfId="21"/>
  </cellStyles>
  <dxfs count="5">
    <dxf>
      <fill>
        <patternFill patternType="solid">
          <fgColor rgb="FFD8D8D8"/>
          <bgColor rgb="FF000000"/>
        </patternFill>
      </fill>
    </dxf>
    <dxf>
      <fill>
        <patternFill patternType="solid">
          <fgColor rgb="FFD9D9D9"/>
          <bgColor rgb="FF000000"/>
        </patternFill>
      </fill>
    </dxf>
    <dxf>
      <fill>
        <patternFill patternType="solid">
          <fgColor rgb="FFFFFFFF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127622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DEEBF7"/>
      <rgbColor rgb="FF660066"/>
      <rgbColor rgb="FFFF8080"/>
      <rgbColor rgb="FF0066CC"/>
      <rgbColor rgb="FFD8D8D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9D9D9"/>
      <rgbColor rgb="FFFFFF99"/>
      <rgbColor rgb="FFAFD095"/>
      <rgbColor rgb="FFFF99CC"/>
      <rgbColor rgb="FFCC99FF"/>
      <rgbColor rgb="FFFFCC99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Tema do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hyperlink" Target="https://sei.go.gov.br/sei/controlador.php?acao=protocolo_visualizar&amp;id_protocolo=74394490&amp;id_procedimento_atual=66409882&amp;infra_sistema=100000100&amp;infra_unidade_atual=19837&amp;infra_hash=fec5ee103c26570fa563faaa862032326a2219262684a07ae9d6594511ca6546c44e12cbf" TargetMode="External"/><Relationship Id="rId3" Type="http://schemas.openxmlformats.org/officeDocument/2006/relationships/hyperlink" Target="https://sei.go.gov.br/sei/controlador.php?acao=protocolo_visualizar&amp;id_protocolo=71585477&amp;id_procedimento_atual=66409882&amp;infra_sistema=100000100&amp;infra_unidade_atual=19837&amp;infra_hash=b96dc25cea5dbfd4752cc1202a913d2b7bb2263b2164a2c4fc2e2cbefe864175c44e12cbf" TargetMode="External"/><Relationship Id="rId4" Type="http://schemas.openxmlformats.org/officeDocument/2006/relationships/hyperlink" Target="https://sei.go.gov.br/sei/controlador.php?acao=protocolo_visualizar&amp;id_protocolo=71585477&amp;id_procedimento_atual=66409882&amp;infra_sistema=100000100&amp;infra_unidade_atual=19837&amp;infra_hash=b96dc25cea5dbfd4752cc1202a913d2b7bb2263b2164a2c4fc2e2cbefe864175c44e12cbf" TargetMode="External"/><Relationship Id="rId5" Type="http://schemas.openxmlformats.org/officeDocument/2006/relationships/drawing" Target="../drawings/drawing1.xml"/><Relationship Id="rId6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92D050"/>
    <pageSetUpPr fitToPage="true"/>
  </sheetPr>
  <dimension ref="A1:AC104857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H74" activeCellId="0" sqref="H74"/>
    </sheetView>
  </sheetViews>
  <sheetFormatPr defaultColWidth="8.71484375" defaultRowHeight="15" zeroHeight="false" outlineLevelRow="0" outlineLevelCol="0"/>
  <cols>
    <col collapsed="false" customWidth="true" hidden="false" outlineLevel="0" max="1" min="1" style="1" width="20.29"/>
    <col collapsed="false" customWidth="true" hidden="false" outlineLevel="0" max="2" min="2" style="1" width="14.29"/>
    <col collapsed="false" customWidth="true" hidden="false" outlineLevel="0" max="3" min="3" style="2" width="16.29"/>
    <col collapsed="false" customWidth="true" hidden="false" outlineLevel="0" max="4" min="4" style="1" width="30.57"/>
    <col collapsed="false" customWidth="true" hidden="false" outlineLevel="0" max="7" min="5" style="1" width="16.29"/>
    <col collapsed="false" customWidth="true" hidden="false" outlineLevel="0" max="8" min="8" style="1" width="49.29"/>
    <col collapsed="false" customWidth="true" hidden="false" outlineLevel="0" max="10" min="9" style="1" width="16.29"/>
    <col collapsed="false" customWidth="true" hidden="false" outlineLevel="0" max="11" min="11" style="3" width="18.29"/>
    <col collapsed="false" customWidth="true" hidden="false" outlineLevel="0" max="22" min="12" style="1" width="16.29"/>
    <col collapsed="false" customWidth="true" hidden="false" outlineLevel="0" max="23" min="23" style="4" width="15.85"/>
    <col collapsed="false" customWidth="true" hidden="false" outlineLevel="0" max="24" min="24" style="4" width="14.29"/>
  </cols>
  <sheetData>
    <row r="1" customFormat="false" ht="36" hidden="false" customHeight="true" outlineLevel="0" collapsed="false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</row>
    <row r="2" customFormat="false" ht="15" hidden="false" customHeight="true" outlineLevel="0" collapsed="false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7"/>
      <c r="P2" s="7"/>
      <c r="Q2" s="7"/>
      <c r="R2" s="7"/>
      <c r="S2" s="7"/>
      <c r="T2" s="7"/>
      <c r="U2" s="7"/>
      <c r="V2" s="7"/>
    </row>
    <row r="3" customFormat="false" ht="15" hidden="false" customHeight="true" outlineLevel="0" collapsed="false">
      <c r="A3" s="8" t="s">
        <v>1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</row>
    <row r="4" customFormat="false" ht="15" hidden="false" customHeight="true" outlineLevel="0" collapsed="false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7"/>
      <c r="P4" s="7"/>
      <c r="Q4" s="7"/>
      <c r="R4" s="7"/>
      <c r="S4" s="7"/>
      <c r="T4" s="7"/>
      <c r="U4" s="7"/>
      <c r="V4" s="7"/>
    </row>
    <row r="5" customFormat="false" ht="18" hidden="false" customHeight="true" outlineLevel="0" collapsed="false">
      <c r="A5" s="9" t="s">
        <v>2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</row>
    <row r="6" customFormat="false" ht="16.5" hidden="false" customHeight="true" outlineLevel="0" collapsed="false">
      <c r="A6" s="10" t="s">
        <v>3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7"/>
      <c r="P6" s="7"/>
      <c r="Q6" s="7"/>
      <c r="R6" s="7"/>
      <c r="S6" s="7"/>
      <c r="T6" s="7"/>
      <c r="U6" s="7"/>
      <c r="V6" s="7"/>
    </row>
    <row r="7" customFormat="false" ht="16.5" hidden="false" customHeight="true" outlineLevel="0" collapsed="false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7"/>
      <c r="P7" s="7"/>
      <c r="Q7" s="7"/>
      <c r="R7" s="7"/>
      <c r="S7" s="7"/>
      <c r="T7" s="7"/>
      <c r="U7" s="7"/>
      <c r="V7" s="7"/>
    </row>
    <row r="8" customFormat="false" ht="16.5" hidden="false" customHeight="true" outlineLevel="0" collapsed="false">
      <c r="A8" s="9" t="s">
        <v>4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</row>
    <row r="9" customFormat="false" ht="15.75" hidden="false" customHeight="true" outlineLevel="0" collapsed="false">
      <c r="A9" s="10" t="s">
        <v>5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7"/>
      <c r="P9" s="7"/>
      <c r="Q9" s="7"/>
      <c r="R9" s="7"/>
      <c r="S9" s="7"/>
      <c r="T9" s="7"/>
      <c r="U9" s="7"/>
      <c r="V9" s="7"/>
    </row>
    <row r="10" customFormat="false" ht="15.75" hidden="false" customHeight="true" outlineLevel="0" collapsed="false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7"/>
      <c r="P10" s="7"/>
      <c r="Q10" s="7"/>
      <c r="R10" s="7"/>
      <c r="S10" s="7"/>
      <c r="T10" s="7"/>
      <c r="U10" s="7"/>
      <c r="V10" s="7"/>
    </row>
    <row r="11" customFormat="false" ht="18.75" hidden="false" customHeight="true" outlineLevel="0" collapsed="false">
      <c r="A11" s="9" t="s">
        <v>6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</row>
    <row r="12" customFormat="false" ht="16.5" hidden="false" customHeight="true" outlineLevel="0" collapsed="false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7"/>
      <c r="P12" s="7"/>
      <c r="Q12" s="7"/>
      <c r="R12" s="7"/>
      <c r="S12" s="7"/>
      <c r="T12" s="7"/>
      <c r="U12" s="7"/>
      <c r="V12" s="7"/>
    </row>
    <row r="13" customFormat="false" ht="16.5" hidden="false" customHeight="true" outlineLevel="0" collapsed="false">
      <c r="A13" s="12" t="s">
        <v>7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</row>
    <row r="14" customFormat="false" ht="32.25" hidden="false" customHeight="true" outlineLevel="0" collapsed="false">
      <c r="A14" s="12" t="s">
        <v>8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</row>
    <row r="15" customFormat="false" ht="15.75" hidden="false" customHeight="false" outlineLevel="0" collapsed="false">
      <c r="A15" s="13"/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</row>
    <row r="16" customFormat="false" ht="15.75" hidden="false" customHeight="true" outlineLevel="0" collapsed="false">
      <c r="A16" s="12" t="s">
        <v>9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</row>
    <row r="17" customFormat="false" ht="26.25" hidden="false" customHeight="true" outlineLevel="0" collapsed="false">
      <c r="A17" s="12" t="s">
        <v>10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</row>
    <row r="18" customFormat="false" ht="15.75" hidden="false" customHeight="true" outlineLevel="0" collapsed="false">
      <c r="A18" s="14" t="s">
        <v>11</v>
      </c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</row>
    <row r="19" s="3" customFormat="true" ht="15.75" hidden="false" customHeight="true" outlineLevel="0" collapsed="false">
      <c r="A19" s="15" t="s">
        <v>12</v>
      </c>
      <c r="B19" s="16"/>
      <c r="C19" s="17" t="s">
        <v>13</v>
      </c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8"/>
      <c r="X19" s="18"/>
    </row>
    <row r="20" s="3" customFormat="true" ht="81" hidden="false" customHeight="true" outlineLevel="0" collapsed="false">
      <c r="A20" s="15"/>
      <c r="B20" s="19" t="s">
        <v>14</v>
      </c>
      <c r="C20" s="20" t="s">
        <v>15</v>
      </c>
      <c r="D20" s="21" t="s">
        <v>16</v>
      </c>
      <c r="E20" s="21"/>
      <c r="F20" s="21"/>
      <c r="G20" s="21" t="s">
        <v>17</v>
      </c>
      <c r="H20" s="21"/>
      <c r="I20" s="21"/>
      <c r="J20" s="22" t="s">
        <v>18</v>
      </c>
      <c r="K20" s="21" t="s">
        <v>19</v>
      </c>
      <c r="L20" s="21"/>
      <c r="M20" s="21"/>
      <c r="N20" s="21"/>
      <c r="O20" s="21" t="s">
        <v>20</v>
      </c>
      <c r="P20" s="21"/>
      <c r="Q20" s="22" t="s">
        <v>21</v>
      </c>
      <c r="R20" s="21" t="s">
        <v>22</v>
      </c>
      <c r="S20" s="21"/>
      <c r="T20" s="21" t="s">
        <v>23</v>
      </c>
      <c r="U20" s="21"/>
      <c r="V20" s="20" t="s">
        <v>24</v>
      </c>
      <c r="W20" s="18"/>
      <c r="X20" s="18"/>
    </row>
    <row r="21" s="3" customFormat="true" ht="37.5" hidden="false" customHeight="true" outlineLevel="0" collapsed="false">
      <c r="A21" s="15"/>
      <c r="B21" s="19"/>
      <c r="C21" s="20"/>
      <c r="D21" s="23" t="s">
        <v>25</v>
      </c>
      <c r="E21" s="23" t="s">
        <v>26</v>
      </c>
      <c r="F21" s="23" t="s">
        <v>27</v>
      </c>
      <c r="G21" s="23" t="s">
        <v>25</v>
      </c>
      <c r="H21" s="23" t="s">
        <v>26</v>
      </c>
      <c r="I21" s="23" t="s">
        <v>27</v>
      </c>
      <c r="J21" s="23" t="s">
        <v>28</v>
      </c>
      <c r="K21" s="23" t="s">
        <v>29</v>
      </c>
      <c r="L21" s="23" t="s">
        <v>25</v>
      </c>
      <c r="M21" s="23" t="s">
        <v>26</v>
      </c>
      <c r="N21" s="23" t="s">
        <v>27</v>
      </c>
      <c r="O21" s="23" t="s">
        <v>25</v>
      </c>
      <c r="P21" s="23" t="s">
        <v>26</v>
      </c>
      <c r="Q21" s="23"/>
      <c r="R21" s="23" t="s">
        <v>25</v>
      </c>
      <c r="S21" s="23" t="s">
        <v>26</v>
      </c>
      <c r="T21" s="23" t="s">
        <v>25</v>
      </c>
      <c r="U21" s="23" t="s">
        <v>30</v>
      </c>
      <c r="V21" s="20"/>
      <c r="W21" s="18"/>
      <c r="X21" s="18"/>
    </row>
    <row r="22" s="3" customFormat="true" ht="13.8" hidden="false" customHeight="false" outlineLevel="0" collapsed="false">
      <c r="A22" s="24" t="n">
        <v>45658</v>
      </c>
      <c r="B22" s="25" t="n">
        <v>8010256.01</v>
      </c>
      <c r="C22" s="26" t="n">
        <v>6097982.84</v>
      </c>
      <c r="D22" s="25" t="n">
        <v>39819025.68</v>
      </c>
      <c r="E22" s="27"/>
      <c r="F22" s="27"/>
      <c r="G22" s="28" t="n">
        <v>11595965.68</v>
      </c>
      <c r="H22" s="27"/>
      <c r="I22" s="27"/>
      <c r="J22" s="27"/>
      <c r="K22" s="24" t="n">
        <v>45658</v>
      </c>
      <c r="L22" s="29" t="n">
        <v>5747982.84</v>
      </c>
      <c r="M22" s="29"/>
      <c r="N22" s="29"/>
      <c r="O22" s="29"/>
      <c r="P22" s="29"/>
      <c r="Q22" s="29"/>
      <c r="R22" s="25" t="n">
        <v>176620.04</v>
      </c>
      <c r="S22" s="25"/>
      <c r="T22" s="25"/>
      <c r="U22" s="25"/>
      <c r="V22" s="25" t="n">
        <f aca="false">SUM(L22,M22,R22,S22,)</f>
        <v>5924602.88</v>
      </c>
      <c r="W22" s="30" t="n">
        <f aca="false">SUM(D22:F22)</f>
        <v>39819025.68</v>
      </c>
      <c r="X22" s="30" t="n">
        <f aca="false">SUM(G22:I22)</f>
        <v>11595965.68</v>
      </c>
    </row>
    <row r="23" s="3" customFormat="true" ht="13.8" hidden="false" customHeight="false" outlineLevel="0" collapsed="false">
      <c r="A23" s="24" t="n">
        <v>45689</v>
      </c>
      <c r="B23" s="25" t="n">
        <v>8010256.01</v>
      </c>
      <c r="C23" s="26" t="n">
        <v>6097982.84</v>
      </c>
      <c r="D23" s="27"/>
      <c r="E23" s="27"/>
      <c r="F23" s="27"/>
      <c r="G23" s="25" t="n">
        <v>5897982.84</v>
      </c>
      <c r="H23" s="27"/>
      <c r="I23" s="27"/>
      <c r="J23" s="27"/>
      <c r="K23" s="24" t="n">
        <v>45689</v>
      </c>
      <c r="L23" s="29" t="n">
        <v>5847982.84</v>
      </c>
      <c r="M23" s="29"/>
      <c r="N23" s="29"/>
      <c r="O23" s="29"/>
      <c r="P23" s="29"/>
      <c r="Q23" s="29"/>
      <c r="R23" s="31"/>
      <c r="S23" s="25"/>
      <c r="T23" s="25"/>
      <c r="U23" s="25"/>
      <c r="V23" s="25" t="n">
        <v>5847982.84</v>
      </c>
      <c r="W23" s="30" t="n">
        <f aca="false">SUM(D23:F23)</f>
        <v>0</v>
      </c>
      <c r="X23" s="30" t="n">
        <f aca="false">SUM(G23:I23)</f>
        <v>5897982.84</v>
      </c>
    </row>
    <row r="24" s="3" customFormat="true" ht="13.8" hidden="false" customHeight="false" outlineLevel="0" collapsed="false">
      <c r="A24" s="24" t="n">
        <v>45689</v>
      </c>
      <c r="B24" s="25"/>
      <c r="C24" s="26"/>
      <c r="D24" s="27"/>
      <c r="E24" s="27"/>
      <c r="F24" s="27"/>
      <c r="G24" s="25"/>
      <c r="H24" s="27"/>
      <c r="I24" s="27"/>
      <c r="J24" s="27"/>
      <c r="K24" s="24" t="n">
        <v>45717</v>
      </c>
      <c r="L24" s="29" t="n">
        <v>5897982.84</v>
      </c>
      <c r="M24" s="29"/>
      <c r="N24" s="29"/>
      <c r="O24" s="29"/>
      <c r="P24" s="29"/>
      <c r="Q24" s="29"/>
      <c r="R24" s="31"/>
      <c r="S24" s="25"/>
      <c r="T24" s="25"/>
      <c r="U24" s="25"/>
      <c r="V24" s="25" t="n">
        <v>5897982.84</v>
      </c>
      <c r="W24" s="30" t="n">
        <f aca="false">SUM(D24:F24)</f>
        <v>0</v>
      </c>
      <c r="X24" s="30" t="n">
        <f aca="false">SUM(G24:I24)</f>
        <v>0</v>
      </c>
    </row>
    <row r="25" customFormat="false" ht="13.8" hidden="false" customHeight="false" outlineLevel="0" collapsed="false">
      <c r="A25" s="24" t="n">
        <v>45717</v>
      </c>
      <c r="B25" s="25" t="n">
        <v>8010256.01</v>
      </c>
      <c r="C25" s="26" t="n">
        <v>6097982.84</v>
      </c>
      <c r="D25" s="27"/>
      <c r="E25" s="29" t="n">
        <v>490708.97</v>
      </c>
      <c r="F25" s="27"/>
      <c r="G25" s="32" t="n">
        <v>6175252.1</v>
      </c>
      <c r="H25" s="29" t="n">
        <v>490708.97</v>
      </c>
      <c r="I25" s="27"/>
      <c r="J25" s="29" t="n">
        <v>200000</v>
      </c>
      <c r="K25" s="24" t="n">
        <v>45717</v>
      </c>
      <c r="L25" s="29"/>
      <c r="M25" s="29" t="n">
        <v>490708.97</v>
      </c>
      <c r="N25" s="29"/>
      <c r="O25" s="29"/>
      <c r="P25" s="29"/>
      <c r="Q25" s="29"/>
      <c r="R25" s="31"/>
      <c r="S25" s="25"/>
      <c r="T25" s="25"/>
      <c r="U25" s="25"/>
      <c r="V25" s="25" t="n">
        <v>490708.97</v>
      </c>
      <c r="W25" s="30"/>
      <c r="X25" s="30"/>
    </row>
    <row r="26" customFormat="false" ht="13.8" hidden="false" customHeight="false" outlineLevel="0" collapsed="false">
      <c r="A26" s="24" t="n">
        <v>45717</v>
      </c>
      <c r="B26" s="25"/>
      <c r="C26" s="26"/>
      <c r="D26" s="27"/>
      <c r="E26" s="27"/>
      <c r="F26" s="27"/>
      <c r="G26" s="25"/>
      <c r="H26" s="27"/>
      <c r="I26" s="27"/>
      <c r="J26" s="27"/>
      <c r="K26" s="24" t="n">
        <v>45658</v>
      </c>
      <c r="L26" s="29" t="n">
        <v>277269.26</v>
      </c>
      <c r="M26" s="29"/>
      <c r="N26" s="29"/>
      <c r="O26" s="29"/>
      <c r="P26" s="29"/>
      <c r="Q26" s="29"/>
      <c r="R26" s="31"/>
      <c r="S26" s="25"/>
      <c r="T26" s="25"/>
      <c r="U26" s="25"/>
      <c r="V26" s="25" t="n">
        <v>277269.26</v>
      </c>
      <c r="W26" s="30"/>
      <c r="X26" s="30"/>
    </row>
    <row r="27" customFormat="false" ht="13.8" hidden="false" customHeight="false" outlineLevel="0" collapsed="false">
      <c r="A27" s="24" t="n">
        <v>45717</v>
      </c>
      <c r="B27" s="25"/>
      <c r="C27" s="26"/>
      <c r="D27" s="27"/>
      <c r="E27" s="27"/>
      <c r="F27" s="27"/>
      <c r="G27" s="25"/>
      <c r="H27" s="27"/>
      <c r="I27" s="27"/>
      <c r="J27" s="27"/>
      <c r="K27" s="24" t="n">
        <v>45748</v>
      </c>
      <c r="L27" s="29" t="n">
        <v>5897982.84</v>
      </c>
      <c r="M27" s="29"/>
      <c r="N27" s="29"/>
      <c r="O27" s="29"/>
      <c r="P27" s="29"/>
      <c r="Q27" s="29"/>
      <c r="R27" s="31"/>
      <c r="S27" s="25"/>
      <c r="T27" s="25"/>
      <c r="U27" s="25"/>
      <c r="V27" s="25" t="n">
        <v>5897982.84</v>
      </c>
      <c r="W27" s="30"/>
      <c r="X27" s="30"/>
    </row>
    <row r="28" customFormat="false" ht="13.8" hidden="false" customHeight="false" outlineLevel="0" collapsed="false">
      <c r="A28" s="24" t="n">
        <v>45748</v>
      </c>
      <c r="B28" s="25" t="n">
        <v>8010256.01</v>
      </c>
      <c r="C28" s="26" t="n">
        <v>6097982.84</v>
      </c>
      <c r="D28" s="29" t="n">
        <v>41673685.49</v>
      </c>
      <c r="E28" s="27"/>
      <c r="F28" s="27"/>
      <c r="G28" s="33" t="n">
        <v>6340713.58</v>
      </c>
      <c r="H28" s="27"/>
      <c r="I28" s="27"/>
      <c r="J28" s="29" t="n">
        <v>200000</v>
      </c>
      <c r="K28" s="24" t="n">
        <v>45658</v>
      </c>
      <c r="L28" s="29" t="n">
        <v>72730.74</v>
      </c>
      <c r="M28" s="29"/>
      <c r="N28" s="29"/>
      <c r="O28" s="29"/>
      <c r="P28" s="29"/>
      <c r="Q28" s="29"/>
      <c r="R28" s="31"/>
      <c r="S28" s="25"/>
      <c r="T28" s="25"/>
      <c r="U28" s="25"/>
      <c r="V28" s="25" t="n">
        <v>72730.74</v>
      </c>
      <c r="W28" s="30"/>
      <c r="X28" s="30"/>
    </row>
    <row r="29" customFormat="false" ht="13.8" hidden="false" customHeight="false" outlineLevel="0" collapsed="false">
      <c r="A29" s="24" t="n">
        <v>45748</v>
      </c>
      <c r="B29" s="25"/>
      <c r="C29" s="26"/>
      <c r="D29" s="27"/>
      <c r="E29" s="27"/>
      <c r="F29" s="27"/>
      <c r="G29" s="25"/>
      <c r="H29" s="27"/>
      <c r="I29" s="27"/>
      <c r="J29" s="27"/>
      <c r="K29" s="24" t="n">
        <v>45689</v>
      </c>
      <c r="L29" s="29" t="n">
        <v>250000</v>
      </c>
      <c r="M29" s="29"/>
      <c r="N29" s="29"/>
      <c r="O29" s="29"/>
      <c r="P29" s="29"/>
      <c r="Q29" s="29"/>
      <c r="R29" s="31"/>
      <c r="S29" s="25"/>
      <c r="T29" s="25"/>
      <c r="U29" s="25"/>
      <c r="V29" s="25" t="n">
        <v>250000</v>
      </c>
      <c r="W29" s="30"/>
      <c r="X29" s="30"/>
    </row>
    <row r="30" customFormat="false" ht="13.8" hidden="false" customHeight="false" outlineLevel="0" collapsed="false">
      <c r="A30" s="24" t="n">
        <v>45748</v>
      </c>
      <c r="B30" s="25"/>
      <c r="C30" s="26"/>
      <c r="D30" s="27"/>
      <c r="E30" s="27"/>
      <c r="F30" s="27"/>
      <c r="G30" s="25"/>
      <c r="H30" s="27"/>
      <c r="I30" s="27"/>
      <c r="J30" s="27"/>
      <c r="K30" s="24" t="n">
        <v>45778</v>
      </c>
      <c r="L30" s="29" t="n">
        <v>6017982.84</v>
      </c>
      <c r="M30" s="29"/>
      <c r="N30" s="29"/>
      <c r="O30" s="29"/>
      <c r="P30" s="29"/>
      <c r="Q30" s="29"/>
      <c r="R30" s="31"/>
      <c r="S30" s="25"/>
      <c r="T30" s="25"/>
      <c r="U30" s="25"/>
      <c r="V30" s="25" t="n">
        <v>6017982.84</v>
      </c>
      <c r="W30" s="30"/>
      <c r="X30" s="30"/>
    </row>
    <row r="31" customFormat="false" ht="13.8" hidden="false" customHeight="false" outlineLevel="0" collapsed="false">
      <c r="A31" s="34" t="s">
        <v>31</v>
      </c>
      <c r="B31" s="34" t="n">
        <f aca="false">SUM(B22:B30)</f>
        <v>32041024.04</v>
      </c>
      <c r="C31" s="34" t="n">
        <f aca="false">SUM(C22:C30)</f>
        <v>24391931.36</v>
      </c>
      <c r="D31" s="34" t="n">
        <f aca="false">SUM(D22:D30)</f>
        <v>81492711.17</v>
      </c>
      <c r="E31" s="34" t="n">
        <f aca="false">SUM(E22:E30)</f>
        <v>490708.97</v>
      </c>
      <c r="F31" s="34" t="n">
        <f aca="false">SUM(F22:F22)</f>
        <v>0</v>
      </c>
      <c r="G31" s="34" t="n">
        <f aca="false">SUM(G22:G30)</f>
        <v>30009914.2</v>
      </c>
      <c r="H31" s="34" t="n">
        <f aca="false">SUM(H22:H30)</f>
        <v>490708.97</v>
      </c>
      <c r="I31" s="34" t="n">
        <f aca="false">SUM(I22:I22)</f>
        <v>0</v>
      </c>
      <c r="J31" s="34" t="n">
        <f aca="false">SUM(J22:J30)</f>
        <v>400000</v>
      </c>
      <c r="K31" s="34"/>
      <c r="L31" s="34" t="n">
        <f aca="false">SUM(L22:L30)</f>
        <v>30009914.2</v>
      </c>
      <c r="M31" s="34" t="n">
        <f aca="false">SUM(M22:M30)</f>
        <v>490708.97</v>
      </c>
      <c r="N31" s="34" t="n">
        <f aca="false">SUM(N22:N22)</f>
        <v>0</v>
      </c>
      <c r="O31" s="34" t="n">
        <f aca="false">SUM(O22:O22)</f>
        <v>0</v>
      </c>
      <c r="P31" s="34" t="n">
        <f aca="false">SUM(P22:P22)</f>
        <v>0</v>
      </c>
      <c r="Q31" s="34" t="n">
        <f aca="false">SUM(Q22:Q22)</f>
        <v>0</v>
      </c>
      <c r="R31" s="34" t="n">
        <f aca="false">SUM(R22:R30)</f>
        <v>176620.04</v>
      </c>
      <c r="S31" s="34" t="n">
        <f aca="false">SUM(S22:S22)</f>
        <v>0</v>
      </c>
      <c r="T31" s="34" t="n">
        <f aca="false">SUM(T22:T22)</f>
        <v>0</v>
      </c>
      <c r="U31" s="34" t="n">
        <f aca="false">SUM(U22:U22)</f>
        <v>0</v>
      </c>
      <c r="V31" s="34" t="n">
        <f aca="false">SUM(V22:V30)</f>
        <v>30677243.21</v>
      </c>
      <c r="W31" s="30" t="n">
        <f aca="false">SUM(D31:F31)</f>
        <v>81983420.14</v>
      </c>
      <c r="X31" s="30" t="n">
        <f aca="false">SUM(G31:I31)</f>
        <v>30500623.17</v>
      </c>
    </row>
    <row r="32" customFormat="false" ht="15" hidden="false" customHeight="false" outlineLevel="0" collapsed="false">
      <c r="A32" s="35"/>
      <c r="B32" s="35"/>
      <c r="C32" s="36"/>
      <c r="D32" s="35"/>
      <c r="E32" s="35"/>
      <c r="F32" s="37"/>
      <c r="G32" s="35"/>
      <c r="H32" s="35"/>
      <c r="I32" s="35"/>
      <c r="J32" s="35"/>
      <c r="K32" s="38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</row>
    <row r="33" customFormat="false" ht="41.25" hidden="false" customHeight="true" outlineLevel="0" collapsed="false">
      <c r="A33" s="39" t="s">
        <v>32</v>
      </c>
      <c r="B33" s="39"/>
      <c r="C33" s="39"/>
      <c r="D33" s="39"/>
      <c r="E33" s="39"/>
      <c r="F33" s="35"/>
      <c r="G33" s="37"/>
      <c r="H33" s="35"/>
      <c r="I33" s="35"/>
      <c r="J33" s="35"/>
      <c r="K33" s="38"/>
      <c r="L33" s="35"/>
      <c r="M33" s="40"/>
      <c r="N33" s="35"/>
      <c r="O33" s="35"/>
      <c r="P33" s="35"/>
      <c r="Q33" s="35"/>
      <c r="R33" s="35"/>
      <c r="S33" s="35"/>
      <c r="T33" s="35"/>
      <c r="U33" s="35"/>
      <c r="V33" s="35"/>
    </row>
    <row r="34" customFormat="false" ht="15" hidden="false" customHeight="true" outlineLevel="0" collapsed="false">
      <c r="A34" s="41" t="s">
        <v>33</v>
      </c>
      <c r="B34" s="41"/>
      <c r="C34" s="41"/>
      <c r="D34" s="41"/>
      <c r="E34" s="41"/>
      <c r="F34" s="35"/>
      <c r="G34" s="35"/>
      <c r="H34" s="35"/>
      <c r="I34" s="35"/>
      <c r="J34" s="35"/>
      <c r="K34" s="38"/>
      <c r="L34" s="35"/>
      <c r="M34" s="40"/>
      <c r="N34" s="35"/>
      <c r="O34" s="35"/>
      <c r="P34" s="35"/>
      <c r="Q34" s="35"/>
      <c r="R34" s="35"/>
      <c r="S34" s="35"/>
      <c r="T34" s="35"/>
      <c r="U34" s="35"/>
      <c r="V34" s="35"/>
    </row>
    <row r="35" customFormat="false" ht="33" hidden="false" customHeight="true" outlineLevel="0" collapsed="false">
      <c r="A35" s="42" t="s">
        <v>34</v>
      </c>
      <c r="B35" s="42"/>
      <c r="C35" s="42"/>
      <c r="D35" s="42"/>
      <c r="E35" s="42"/>
      <c r="F35" s="35"/>
      <c r="G35" s="35"/>
      <c r="H35" s="35"/>
      <c r="I35" s="35"/>
      <c r="J35" s="35"/>
      <c r="K35" s="38"/>
      <c r="L35" s="35"/>
      <c r="M35" s="40"/>
      <c r="N35" s="35"/>
      <c r="O35" s="35"/>
      <c r="P35" s="35"/>
      <c r="Q35" s="35"/>
      <c r="R35" s="35"/>
      <c r="S35" s="35"/>
      <c r="T35" s="35"/>
      <c r="U35" s="35"/>
      <c r="V35" s="35"/>
    </row>
    <row r="36" customFormat="false" ht="15" hidden="false" customHeight="true" outlineLevel="0" collapsed="false">
      <c r="A36" s="42" t="s">
        <v>35</v>
      </c>
      <c r="B36" s="42"/>
      <c r="C36" s="42"/>
      <c r="D36" s="42"/>
      <c r="E36" s="42"/>
      <c r="F36" s="35"/>
      <c r="G36" s="35"/>
      <c r="H36" s="35"/>
      <c r="I36" s="35"/>
      <c r="J36" s="35"/>
      <c r="K36" s="38"/>
      <c r="L36" s="35"/>
      <c r="M36" s="40"/>
      <c r="N36" s="35"/>
      <c r="O36" s="35"/>
      <c r="P36" s="35"/>
      <c r="Q36" s="35"/>
      <c r="R36" s="35"/>
      <c r="S36" s="35"/>
      <c r="T36" s="35"/>
      <c r="U36" s="35"/>
      <c r="V36" s="35"/>
    </row>
    <row r="37" customFormat="false" ht="15" hidden="false" customHeight="true" outlineLevel="0" collapsed="false">
      <c r="A37" s="42" t="s">
        <v>36</v>
      </c>
      <c r="B37" s="42"/>
      <c r="C37" s="42"/>
      <c r="D37" s="42"/>
      <c r="E37" s="42"/>
      <c r="F37" s="35"/>
      <c r="G37" s="35"/>
      <c r="H37" s="35"/>
      <c r="I37" s="35"/>
      <c r="J37" s="35"/>
      <c r="K37" s="38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</row>
    <row r="38" customFormat="false" ht="15" hidden="false" customHeight="true" outlineLevel="0" collapsed="false">
      <c r="A38" s="42" t="s">
        <v>37</v>
      </c>
      <c r="B38" s="42"/>
      <c r="C38" s="42"/>
      <c r="D38" s="42"/>
      <c r="E38" s="42"/>
      <c r="F38" s="35"/>
      <c r="G38" s="35"/>
      <c r="H38" s="35"/>
      <c r="I38" s="35"/>
      <c r="J38" s="35"/>
      <c r="K38" s="38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</row>
    <row r="39" customFormat="false" ht="15" hidden="false" customHeight="true" outlineLevel="0" collapsed="false">
      <c r="A39" s="42" t="s">
        <v>38</v>
      </c>
      <c r="B39" s="42"/>
      <c r="C39" s="42"/>
      <c r="D39" s="42"/>
      <c r="E39" s="42"/>
      <c r="F39" s="35"/>
      <c r="G39" s="35"/>
      <c r="H39" s="35"/>
      <c r="I39" s="35"/>
      <c r="J39" s="35"/>
      <c r="K39" s="38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</row>
    <row r="40" customFormat="false" ht="15.75" hidden="false" customHeight="true" outlineLevel="0" collapsed="false">
      <c r="A40" s="43" t="s">
        <v>39</v>
      </c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</row>
    <row r="41" customFormat="false" ht="44" hidden="false" customHeight="true" outlineLevel="0" collapsed="false">
      <c r="A41" s="44" t="s">
        <v>33</v>
      </c>
      <c r="B41" s="44"/>
      <c r="C41" s="44"/>
      <c r="D41" s="44"/>
      <c r="E41" s="44"/>
      <c r="F41" s="44" t="s">
        <v>40</v>
      </c>
      <c r="G41" s="44" t="s">
        <v>41</v>
      </c>
      <c r="H41" s="44" t="s">
        <v>42</v>
      </c>
      <c r="I41" s="44" t="s">
        <v>43</v>
      </c>
      <c r="J41" s="44" t="s">
        <v>44</v>
      </c>
      <c r="K41" s="44" t="s">
        <v>45</v>
      </c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</row>
    <row r="42" customFormat="false" ht="36" hidden="false" customHeight="true" outlineLevel="0" collapsed="false">
      <c r="A42" s="45" t="s">
        <v>46</v>
      </c>
      <c r="B42" s="45"/>
      <c r="C42" s="45"/>
      <c r="D42" s="45"/>
      <c r="E42" s="45"/>
      <c r="F42" s="46" t="n">
        <v>200000</v>
      </c>
      <c r="G42" s="47" t="s">
        <v>47</v>
      </c>
      <c r="H42" s="48" t="s">
        <v>48</v>
      </c>
      <c r="I42" s="49" t="n">
        <v>45717</v>
      </c>
      <c r="J42" s="49"/>
      <c r="K42" s="48" t="s">
        <v>49</v>
      </c>
      <c r="L42" s="50"/>
      <c r="M42" s="50"/>
      <c r="N42" s="50"/>
      <c r="O42" s="50"/>
      <c r="P42" s="51"/>
      <c r="Q42" s="35"/>
      <c r="R42" s="35"/>
      <c r="S42" s="35"/>
      <c r="T42" s="35"/>
      <c r="U42" s="35"/>
      <c r="V42" s="35"/>
    </row>
    <row r="43" customFormat="false" ht="36" hidden="false" customHeight="true" outlineLevel="0" collapsed="false">
      <c r="A43" s="52" t="s">
        <v>46</v>
      </c>
      <c r="B43" s="52"/>
      <c r="C43" s="52"/>
      <c r="D43" s="52"/>
      <c r="E43" s="52"/>
      <c r="F43" s="53" t="n">
        <v>200000</v>
      </c>
      <c r="G43" s="48" t="s">
        <v>47</v>
      </c>
      <c r="H43" s="48" t="s">
        <v>48</v>
      </c>
      <c r="I43" s="49" t="n">
        <v>45748</v>
      </c>
      <c r="J43" s="48"/>
      <c r="K43" s="48" t="s">
        <v>49</v>
      </c>
      <c r="L43" s="54" t="e">
        <f aca="false" t="array" ref="L43:L43">comentariocelula(F43)</f>
        <v>#NAME?</v>
      </c>
      <c r="M43" s="54"/>
      <c r="N43" s="54"/>
      <c r="O43" s="54"/>
      <c r="P43" s="51"/>
      <c r="Q43" s="35"/>
      <c r="R43" s="35"/>
      <c r="S43" s="35"/>
      <c r="T43" s="35"/>
      <c r="U43" s="35"/>
      <c r="V43" s="35"/>
    </row>
    <row r="44" customFormat="false" ht="15" hidden="false" customHeight="true" outlineLevel="0" collapsed="false">
      <c r="A44" s="55" t="s">
        <v>50</v>
      </c>
      <c r="B44" s="55"/>
      <c r="C44" s="55"/>
      <c r="D44" s="55"/>
      <c r="E44" s="55"/>
      <c r="F44" s="56" t="n">
        <f aca="false">SUM(F42:F43)</f>
        <v>400000</v>
      </c>
      <c r="G44" s="57"/>
      <c r="H44" s="57"/>
      <c r="I44" s="57"/>
      <c r="J44" s="57"/>
      <c r="K44" s="57"/>
      <c r="L44" s="7"/>
      <c r="M44" s="7"/>
      <c r="N44" s="7"/>
      <c r="O44" s="7"/>
      <c r="P44" s="51"/>
      <c r="Q44" s="35"/>
      <c r="R44" s="35"/>
      <c r="S44" s="35"/>
      <c r="T44" s="35"/>
      <c r="U44" s="35"/>
      <c r="V44" s="35"/>
    </row>
    <row r="45" customFormat="false" ht="15" hidden="false" customHeight="true" outlineLevel="0" collapsed="false">
      <c r="A45" s="58"/>
      <c r="B45" s="58"/>
      <c r="C45" s="58"/>
      <c r="D45" s="58"/>
      <c r="E45" s="58"/>
      <c r="F45" s="58"/>
      <c r="G45" s="58"/>
      <c r="H45" s="58"/>
      <c r="I45" s="51"/>
      <c r="J45" s="51"/>
      <c r="K45" s="38"/>
      <c r="L45" s="51"/>
      <c r="M45" s="51"/>
      <c r="N45" s="51"/>
      <c r="O45" s="51"/>
      <c r="P45" s="51"/>
      <c r="Q45" s="35"/>
      <c r="R45" s="35"/>
      <c r="S45" s="35"/>
      <c r="T45" s="35"/>
      <c r="U45" s="35"/>
      <c r="V45" s="35"/>
    </row>
    <row r="46" customFormat="false" ht="15" hidden="false" customHeight="false" outlineLevel="0" collapsed="false">
      <c r="A46" s="35"/>
      <c r="B46" s="35"/>
      <c r="C46" s="36"/>
      <c r="D46" s="35"/>
      <c r="E46" s="35"/>
      <c r="F46" s="35"/>
      <c r="G46" s="35"/>
      <c r="H46" s="35"/>
      <c r="I46" s="35"/>
      <c r="J46" s="35"/>
      <c r="K46" s="38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</row>
    <row r="47" customFormat="false" ht="15" hidden="false" customHeight="true" outlineLevel="0" collapsed="false">
      <c r="A47" s="58" t="s">
        <v>51</v>
      </c>
      <c r="B47" s="58"/>
      <c r="C47" s="58"/>
      <c r="D47" s="58"/>
      <c r="E47" s="58"/>
      <c r="F47" s="58"/>
      <c r="G47" s="58"/>
      <c r="H47" s="58"/>
      <c r="I47" s="35"/>
      <c r="J47" s="35"/>
      <c r="K47" s="38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</row>
    <row r="48" customFormat="false" ht="15" hidden="false" customHeight="true" outlineLevel="0" collapsed="false">
      <c r="A48" s="58"/>
      <c r="B48" s="58"/>
      <c r="C48" s="58"/>
      <c r="D48" s="58"/>
      <c r="E48" s="58"/>
      <c r="F48" s="58"/>
      <c r="G48" s="58"/>
      <c r="H48" s="58"/>
      <c r="I48" s="35"/>
      <c r="J48" s="35"/>
      <c r="K48" s="38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</row>
    <row r="49" customFormat="false" ht="30.75" hidden="false" customHeight="true" outlineLevel="0" collapsed="false">
      <c r="A49" s="59" t="s">
        <v>52</v>
      </c>
      <c r="B49" s="59"/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60"/>
      <c r="Q49" s="60"/>
      <c r="R49" s="60"/>
      <c r="S49" s="60"/>
      <c r="T49" s="60"/>
      <c r="U49" s="60"/>
      <c r="V49" s="60"/>
    </row>
    <row r="50" customFormat="false" ht="19.4" hidden="false" customHeight="true" outlineLevel="0" collapsed="false">
      <c r="A50" s="61" t="s">
        <v>53</v>
      </c>
      <c r="B50" s="61"/>
      <c r="C50" s="61"/>
      <c r="D50" s="61"/>
      <c r="E50" s="61"/>
      <c r="F50" s="61"/>
      <c r="G50" s="61"/>
      <c r="H50" s="61"/>
      <c r="I50" s="61"/>
      <c r="J50" s="61"/>
      <c r="K50" s="61"/>
      <c r="L50" s="62" t="s">
        <v>54</v>
      </c>
      <c r="M50" s="62"/>
      <c r="N50" s="62"/>
      <c r="O50" s="62"/>
      <c r="P50" s="62" t="s">
        <v>54</v>
      </c>
      <c r="Q50" s="62" t="s">
        <v>54</v>
      </c>
      <c r="R50" s="62" t="s">
        <v>54</v>
      </c>
      <c r="S50" s="62" t="s">
        <v>54</v>
      </c>
      <c r="T50" s="62" t="s">
        <v>54</v>
      </c>
      <c r="U50" s="62" t="s">
        <v>54</v>
      </c>
      <c r="V50" s="62" t="s">
        <v>54</v>
      </c>
    </row>
    <row r="51" customFormat="false" ht="20.1" hidden="false" customHeight="true" outlineLevel="0" collapsed="false">
      <c r="A51" s="61" t="s">
        <v>55</v>
      </c>
      <c r="B51" s="61"/>
      <c r="C51" s="61"/>
      <c r="D51" s="61"/>
      <c r="E51" s="61"/>
      <c r="F51" s="61"/>
      <c r="G51" s="61"/>
      <c r="H51" s="61"/>
      <c r="I51" s="61"/>
      <c r="J51" s="61"/>
      <c r="K51" s="61"/>
      <c r="L51" s="62"/>
      <c r="M51" s="62"/>
      <c r="N51" s="62"/>
      <c r="O51" s="62"/>
      <c r="P51" s="0"/>
      <c r="Q51" s="0"/>
      <c r="R51" s="0"/>
      <c r="S51" s="0"/>
      <c r="T51" s="0"/>
      <c r="U51" s="0"/>
      <c r="V51" s="0"/>
      <c r="W51" s="62" t="s">
        <v>54</v>
      </c>
      <c r="X51" s="62" t="s">
        <v>54</v>
      </c>
      <c r="Y51" s="62" t="s">
        <v>54</v>
      </c>
      <c r="Z51" s="62" t="s">
        <v>54</v>
      </c>
      <c r="AA51" s="62" t="s">
        <v>54</v>
      </c>
      <c r="AB51" s="62" t="s">
        <v>54</v>
      </c>
      <c r="AC51" s="62" t="s">
        <v>54</v>
      </c>
    </row>
    <row r="52" customFormat="false" ht="23.85" hidden="false" customHeight="true" outlineLevel="0" collapsed="false">
      <c r="A52" s="61" t="s">
        <v>56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2"/>
      <c r="M52" s="62"/>
      <c r="N52" s="62"/>
      <c r="O52" s="62"/>
      <c r="P52" s="0"/>
      <c r="Q52" s="0"/>
      <c r="R52" s="0"/>
      <c r="S52" s="0"/>
      <c r="T52" s="0"/>
      <c r="U52" s="0"/>
      <c r="V52" s="0"/>
      <c r="W52" s="62" t="s">
        <v>54</v>
      </c>
      <c r="X52" s="62" t="s">
        <v>54</v>
      </c>
      <c r="Y52" s="62" t="s">
        <v>54</v>
      </c>
      <c r="Z52" s="62" t="s">
        <v>54</v>
      </c>
      <c r="AA52" s="62" t="s">
        <v>54</v>
      </c>
      <c r="AB52" s="62" t="s">
        <v>54</v>
      </c>
      <c r="AC52" s="62" t="s">
        <v>54</v>
      </c>
    </row>
    <row r="53" customFormat="false" ht="38.05" hidden="false" customHeight="true" outlineLevel="0" collapsed="false">
      <c r="A53" s="61" t="s">
        <v>57</v>
      </c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2"/>
      <c r="M53" s="62"/>
      <c r="N53" s="62"/>
      <c r="O53" s="62"/>
      <c r="P53" s="0"/>
      <c r="Q53" s="0"/>
      <c r="R53" s="0"/>
      <c r="S53" s="0"/>
      <c r="T53" s="0"/>
      <c r="U53" s="0"/>
      <c r="V53" s="0"/>
      <c r="W53" s="62"/>
      <c r="X53" s="62"/>
      <c r="Y53" s="62"/>
      <c r="Z53" s="62"/>
      <c r="AA53" s="62"/>
      <c r="AB53" s="62"/>
      <c r="AC53" s="62"/>
    </row>
    <row r="54" customFormat="false" ht="18.65" hidden="false" customHeight="true" outlineLevel="0" collapsed="false">
      <c r="A54" s="61" t="s">
        <v>58</v>
      </c>
      <c r="B54" s="61"/>
      <c r="C54" s="61"/>
      <c r="D54" s="61"/>
      <c r="E54" s="61"/>
      <c r="F54" s="61"/>
      <c r="G54" s="61"/>
      <c r="H54" s="61"/>
      <c r="I54" s="61"/>
      <c r="J54" s="61"/>
      <c r="K54" s="61"/>
      <c r="L54" s="62" t="s">
        <v>54</v>
      </c>
      <c r="M54" s="62"/>
      <c r="N54" s="62"/>
      <c r="O54" s="62"/>
      <c r="P54" s="0"/>
      <c r="Q54" s="0"/>
      <c r="R54" s="0"/>
      <c r="S54" s="0"/>
      <c r="T54" s="0"/>
      <c r="U54" s="0"/>
      <c r="V54" s="0"/>
      <c r="W54" s="62" t="s">
        <v>54</v>
      </c>
      <c r="X54" s="62" t="s">
        <v>54</v>
      </c>
      <c r="Y54" s="62" t="s">
        <v>54</v>
      </c>
      <c r="Z54" s="62" t="s">
        <v>54</v>
      </c>
      <c r="AA54" s="62" t="s">
        <v>54</v>
      </c>
      <c r="AB54" s="62" t="s">
        <v>54</v>
      </c>
      <c r="AC54" s="62" t="s">
        <v>54</v>
      </c>
    </row>
    <row r="55" customFormat="false" ht="17.9" hidden="false" customHeight="true" outlineLevel="0" collapsed="false">
      <c r="A55" s="61" t="s">
        <v>59</v>
      </c>
      <c r="B55" s="61"/>
      <c r="C55" s="61"/>
      <c r="D55" s="61"/>
      <c r="E55" s="61"/>
      <c r="F55" s="61"/>
      <c r="G55" s="61"/>
      <c r="H55" s="61"/>
      <c r="I55" s="61"/>
      <c r="J55" s="61"/>
      <c r="K55" s="61"/>
      <c r="L55" s="0"/>
      <c r="M55" s="0"/>
      <c r="N55" s="0"/>
      <c r="O55" s="0"/>
      <c r="P55" s="0"/>
      <c r="Q55" s="0"/>
      <c r="R55" s="0"/>
      <c r="S55" s="0"/>
      <c r="T55" s="0"/>
      <c r="U55" s="0"/>
      <c r="V55" s="0"/>
    </row>
    <row r="56" customFormat="false" ht="17.9" hidden="false" customHeight="true" outlineLevel="0" collapsed="false">
      <c r="A56" s="61" t="s">
        <v>60</v>
      </c>
      <c r="B56" s="61"/>
      <c r="C56" s="61"/>
      <c r="D56" s="61"/>
      <c r="E56" s="61"/>
      <c r="F56" s="61"/>
      <c r="G56" s="61"/>
      <c r="H56" s="61"/>
      <c r="I56" s="61"/>
      <c r="J56" s="61"/>
      <c r="K56" s="61"/>
      <c r="L56" s="62" t="s">
        <v>54</v>
      </c>
      <c r="M56" s="62"/>
      <c r="N56" s="62"/>
      <c r="O56" s="62"/>
      <c r="P56" s="62" t="s">
        <v>54</v>
      </c>
      <c r="Q56" s="62" t="s">
        <v>54</v>
      </c>
      <c r="R56" s="62" t="s">
        <v>54</v>
      </c>
      <c r="S56" s="62" t="s">
        <v>54</v>
      </c>
      <c r="T56" s="62" t="s">
        <v>54</v>
      </c>
      <c r="U56" s="62" t="s">
        <v>54</v>
      </c>
      <c r="V56" s="62" t="s">
        <v>54</v>
      </c>
    </row>
    <row r="57" customFormat="false" ht="22.5" hidden="false" customHeight="true" outlineLevel="0" collapsed="false">
      <c r="A57" s="61" t="s">
        <v>61</v>
      </c>
      <c r="B57" s="61"/>
      <c r="C57" s="61"/>
      <c r="D57" s="61"/>
      <c r="E57" s="61"/>
      <c r="F57" s="61"/>
      <c r="G57" s="61"/>
      <c r="H57" s="61"/>
      <c r="I57" s="61"/>
      <c r="J57" s="61"/>
      <c r="K57" s="61"/>
      <c r="L57" s="62"/>
      <c r="M57" s="62"/>
      <c r="N57" s="62"/>
      <c r="O57" s="62"/>
      <c r="P57" s="0"/>
      <c r="Q57" s="0"/>
      <c r="R57" s="0"/>
      <c r="S57" s="0"/>
      <c r="T57" s="0"/>
      <c r="U57" s="0"/>
      <c r="V57" s="0"/>
    </row>
    <row r="58" customFormat="false" ht="15.75" hidden="false" customHeight="false" outlineLevel="0" collapsed="false">
      <c r="A58" s="35"/>
      <c r="B58" s="35"/>
      <c r="C58" s="36"/>
      <c r="D58" s="35"/>
      <c r="E58" s="35"/>
      <c r="F58" s="35"/>
      <c r="G58" s="35"/>
      <c r="H58" s="35"/>
      <c r="I58" s="35"/>
      <c r="J58" s="35"/>
      <c r="K58" s="38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</row>
    <row r="59" customFormat="false" ht="15" hidden="false" customHeight="true" outlineLevel="0" collapsed="false">
      <c r="A59" s="63" t="s">
        <v>62</v>
      </c>
      <c r="B59" s="63"/>
      <c r="C59" s="63"/>
      <c r="D59" s="63"/>
      <c r="E59" s="63"/>
      <c r="F59" s="63"/>
      <c r="G59" s="63"/>
      <c r="H59" s="63"/>
      <c r="I59" s="63"/>
      <c r="J59" s="35"/>
      <c r="K59" s="38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</row>
    <row r="60" customFormat="false" ht="15" hidden="false" customHeight="false" outlineLevel="0" collapsed="false">
      <c r="A60" s="64"/>
      <c r="B60" s="64"/>
      <c r="C60" s="64"/>
      <c r="D60" s="64"/>
      <c r="E60" s="64"/>
      <c r="F60" s="64"/>
      <c r="G60" s="64"/>
      <c r="H60" s="64"/>
      <c r="I60" s="64"/>
      <c r="J60" s="35"/>
      <c r="K60" s="38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</row>
    <row r="61" customFormat="false" ht="15.75" hidden="false" customHeight="true" outlineLevel="0" collapsed="false">
      <c r="A61" s="65" t="s">
        <v>63</v>
      </c>
      <c r="B61" s="65"/>
      <c r="C61" s="65"/>
      <c r="D61" s="65"/>
      <c r="E61" s="65"/>
      <c r="F61" s="65"/>
      <c r="G61" s="65"/>
      <c r="H61" s="65"/>
      <c r="I61" s="65"/>
      <c r="J61" s="35"/>
      <c r="K61" s="38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</row>
    <row r="62" customFormat="false" ht="30.75" hidden="false" customHeight="false" outlineLevel="0" collapsed="false">
      <c r="A62" s="66" t="s">
        <v>42</v>
      </c>
      <c r="B62" s="66" t="s">
        <v>64</v>
      </c>
      <c r="C62" s="66" t="s">
        <v>65</v>
      </c>
      <c r="D62" s="66" t="s">
        <v>66</v>
      </c>
      <c r="E62" s="66" t="s">
        <v>67</v>
      </c>
      <c r="F62" s="66" t="s">
        <v>68</v>
      </c>
      <c r="G62" s="66" t="s">
        <v>69</v>
      </c>
      <c r="H62" s="66" t="s">
        <v>70</v>
      </c>
      <c r="I62" s="66" t="s">
        <v>71</v>
      </c>
      <c r="J62" s="35"/>
      <c r="K62" s="67"/>
      <c r="L62" s="35"/>
      <c r="M62" s="35"/>
      <c r="N62" s="35"/>
      <c r="O62" s="35"/>
      <c r="P62" s="35"/>
      <c r="Q62" s="35"/>
      <c r="R62" s="35"/>
      <c r="S62" s="35"/>
      <c r="T62" s="35"/>
      <c r="U62" s="35"/>
      <c r="V62" s="35"/>
    </row>
    <row r="63" customFormat="false" ht="16.5" hidden="false" customHeight="false" outlineLevel="0" collapsed="false">
      <c r="A63" s="68" t="s">
        <v>72</v>
      </c>
      <c r="B63" s="69" t="n">
        <v>45717</v>
      </c>
      <c r="C63" s="70" t="n">
        <v>45727</v>
      </c>
      <c r="D63" s="71" t="n">
        <v>2.02528501610005E+018</v>
      </c>
      <c r="E63" s="68" t="n">
        <v>4</v>
      </c>
      <c r="F63" s="72" t="n">
        <v>1500</v>
      </c>
      <c r="G63" s="73" t="s">
        <v>73</v>
      </c>
      <c r="H63" s="74" t="s">
        <v>74</v>
      </c>
      <c r="I63" s="75" t="n">
        <v>90000</v>
      </c>
      <c r="J63" s="35"/>
      <c r="K63" s="67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</row>
    <row r="64" customFormat="false" ht="16.5" hidden="false" customHeight="false" outlineLevel="0" collapsed="false">
      <c r="A64" s="68" t="s">
        <v>75</v>
      </c>
      <c r="B64" s="69" t="n">
        <v>45717</v>
      </c>
      <c r="C64" s="70" t="n">
        <v>45727</v>
      </c>
      <c r="D64" s="71" t="n">
        <v>2.02528501610005E+018</v>
      </c>
      <c r="E64" s="68" t="n">
        <v>4</v>
      </c>
      <c r="F64" s="72" t="n">
        <v>1500</v>
      </c>
      <c r="G64" s="76" t="s">
        <v>73</v>
      </c>
      <c r="H64" s="77" t="s">
        <v>76</v>
      </c>
      <c r="I64" s="75" t="n">
        <v>108000</v>
      </c>
      <c r="J64" s="78"/>
      <c r="K64" s="67"/>
      <c r="L64" s="78"/>
      <c r="M64" s="78"/>
      <c r="N64" s="78"/>
      <c r="O64" s="78"/>
      <c r="P64" s="78"/>
      <c r="Q64" s="78"/>
      <c r="R64" s="78"/>
      <c r="S64" s="78"/>
      <c r="T64" s="78"/>
      <c r="U64" s="78"/>
      <c r="V64" s="78"/>
    </row>
    <row r="65" customFormat="false" ht="31.5" hidden="false" customHeight="true" outlineLevel="0" collapsed="false">
      <c r="A65" s="68" t="s">
        <v>77</v>
      </c>
      <c r="B65" s="69" t="n">
        <v>45717</v>
      </c>
      <c r="C65" s="70" t="n">
        <v>45727</v>
      </c>
      <c r="D65" s="71" t="n">
        <v>2.02528501610006E+018</v>
      </c>
      <c r="E65" s="68" t="n">
        <v>4</v>
      </c>
      <c r="F65" s="72" t="n">
        <v>1500</v>
      </c>
      <c r="G65" s="47" t="s">
        <v>73</v>
      </c>
      <c r="H65" s="79" t="s">
        <v>78</v>
      </c>
      <c r="I65" s="75" t="n">
        <v>6900</v>
      </c>
      <c r="J65" s="78"/>
      <c r="K65" s="67"/>
      <c r="L65" s="78"/>
      <c r="M65" s="78"/>
      <c r="N65" s="78"/>
      <c r="O65" s="78"/>
      <c r="P65" s="78"/>
      <c r="Q65" s="78"/>
      <c r="R65" s="78"/>
      <c r="S65" s="78"/>
      <c r="T65" s="78"/>
      <c r="U65" s="78"/>
      <c r="V65" s="78"/>
    </row>
    <row r="66" customFormat="false" ht="48.75" hidden="false" customHeight="false" outlineLevel="0" collapsed="false">
      <c r="A66" s="68" t="s">
        <v>79</v>
      </c>
      <c r="B66" s="69" t="n">
        <v>45717</v>
      </c>
      <c r="C66" s="80" t="s">
        <v>80</v>
      </c>
      <c r="D66" s="71" t="n">
        <v>2.02528501610007E+018</v>
      </c>
      <c r="E66" s="68" t="n">
        <v>4</v>
      </c>
      <c r="F66" s="72" t="n">
        <v>1500</v>
      </c>
      <c r="G66" s="68" t="s">
        <v>73</v>
      </c>
      <c r="H66" s="81" t="s">
        <v>81</v>
      </c>
      <c r="I66" s="75" t="n">
        <v>8032.9</v>
      </c>
      <c r="J66" s="78"/>
      <c r="K66" s="67"/>
      <c r="L66" s="78"/>
      <c r="M66" s="78"/>
      <c r="N66" s="78"/>
      <c r="O66" s="78"/>
      <c r="P66" s="78"/>
      <c r="Q66" s="78"/>
      <c r="R66" s="78"/>
      <c r="S66" s="78"/>
      <c r="T66" s="78"/>
      <c r="U66" s="78"/>
      <c r="V66" s="78"/>
    </row>
    <row r="67" customFormat="false" ht="31.5" hidden="false" customHeight="false" outlineLevel="0" collapsed="false">
      <c r="A67" s="68" t="s">
        <v>82</v>
      </c>
      <c r="B67" s="69" t="n">
        <v>45717</v>
      </c>
      <c r="C67" s="70" t="n">
        <v>45729</v>
      </c>
      <c r="D67" s="71" t="n">
        <v>2.02528501610008E+018</v>
      </c>
      <c r="E67" s="68" t="n">
        <v>4</v>
      </c>
      <c r="F67" s="72" t="n">
        <v>1500</v>
      </c>
      <c r="G67" s="68" t="s">
        <v>73</v>
      </c>
      <c r="H67" s="82" t="s">
        <v>83</v>
      </c>
      <c r="I67" s="75" t="n">
        <v>3864.49</v>
      </c>
      <c r="J67" s="78"/>
      <c r="K67" s="67"/>
      <c r="L67" s="78"/>
      <c r="M67" s="78"/>
      <c r="N67" s="78"/>
      <c r="O67" s="78"/>
      <c r="P67" s="78"/>
      <c r="Q67" s="78"/>
      <c r="R67" s="78"/>
      <c r="S67" s="78"/>
      <c r="T67" s="78"/>
      <c r="U67" s="78"/>
      <c r="V67" s="78"/>
    </row>
    <row r="68" customFormat="false" ht="16.5" hidden="false" customHeight="false" outlineLevel="0" collapsed="false">
      <c r="A68" s="68" t="s">
        <v>84</v>
      </c>
      <c r="B68" s="69" t="n">
        <v>45717</v>
      </c>
      <c r="C68" s="70" t="n">
        <v>45729</v>
      </c>
      <c r="D68" s="71" t="n">
        <v>2.02528501610008E+018</v>
      </c>
      <c r="E68" s="68" t="n">
        <v>4</v>
      </c>
      <c r="F68" s="72" t="n">
        <v>1500</v>
      </c>
      <c r="G68" s="68" t="s">
        <v>73</v>
      </c>
      <c r="H68" s="82" t="s">
        <v>85</v>
      </c>
      <c r="I68" s="75" t="n">
        <v>8990</v>
      </c>
      <c r="J68" s="78"/>
      <c r="K68" s="67"/>
      <c r="L68" s="78"/>
      <c r="M68" s="78"/>
      <c r="N68" s="78"/>
      <c r="O68" s="78"/>
      <c r="P68" s="78"/>
      <c r="Q68" s="78"/>
      <c r="R68" s="78"/>
      <c r="S68" s="78"/>
      <c r="T68" s="78"/>
      <c r="U68" s="78"/>
      <c r="V68" s="78"/>
    </row>
    <row r="69" customFormat="false" ht="31.5" hidden="false" customHeight="false" outlineLevel="0" collapsed="false">
      <c r="A69" s="68" t="s">
        <v>86</v>
      </c>
      <c r="B69" s="69" t="n">
        <v>45717</v>
      </c>
      <c r="C69" s="70" t="n">
        <v>45729</v>
      </c>
      <c r="D69" s="71" t="n">
        <v>2.02528501610008E+018</v>
      </c>
      <c r="E69" s="68" t="n">
        <v>4</v>
      </c>
      <c r="F69" s="72" t="n">
        <v>1500</v>
      </c>
      <c r="G69" s="68" t="s">
        <v>73</v>
      </c>
      <c r="H69" s="82" t="s">
        <v>87</v>
      </c>
      <c r="I69" s="75" t="n">
        <v>48365</v>
      </c>
      <c r="J69" s="78"/>
      <c r="K69" s="67"/>
      <c r="L69" s="78"/>
      <c r="M69" s="78"/>
      <c r="N69" s="78"/>
      <c r="O69" s="78"/>
      <c r="P69" s="78"/>
      <c r="Q69" s="78"/>
      <c r="R69" s="78"/>
      <c r="S69" s="78"/>
      <c r="T69" s="78"/>
      <c r="U69" s="78"/>
      <c r="V69" s="78"/>
    </row>
    <row r="70" customFormat="false" ht="31.5" hidden="false" customHeight="false" outlineLevel="0" collapsed="false">
      <c r="A70" s="68" t="s">
        <v>88</v>
      </c>
      <c r="B70" s="69" t="n">
        <v>45717</v>
      </c>
      <c r="C70" s="70" t="n">
        <v>45729</v>
      </c>
      <c r="D70" s="71" t="n">
        <v>2.02528501610008E+018</v>
      </c>
      <c r="E70" s="68" t="n">
        <v>4</v>
      </c>
      <c r="F70" s="72" t="n">
        <v>1500</v>
      </c>
      <c r="G70" s="83" t="s">
        <v>73</v>
      </c>
      <c r="H70" s="84" t="s">
        <v>89</v>
      </c>
      <c r="I70" s="75" t="n">
        <v>11980</v>
      </c>
      <c r="J70" s="78"/>
      <c r="K70" s="67"/>
      <c r="L70" s="78"/>
      <c r="M70" s="78"/>
      <c r="N70" s="78"/>
      <c r="O70" s="78"/>
      <c r="P70" s="78"/>
      <c r="Q70" s="78"/>
      <c r="R70" s="78"/>
      <c r="S70" s="78"/>
      <c r="T70" s="78"/>
      <c r="U70" s="78"/>
      <c r="V70" s="78"/>
    </row>
    <row r="71" customFormat="false" ht="46.5" hidden="false" customHeight="false" outlineLevel="0" collapsed="false">
      <c r="A71" s="68" t="s">
        <v>90</v>
      </c>
      <c r="B71" s="69" t="n">
        <v>45717</v>
      </c>
      <c r="C71" s="70" t="n">
        <v>45734</v>
      </c>
      <c r="D71" s="71" t="n">
        <v>2.02528501610009E+018</v>
      </c>
      <c r="E71" s="68" t="n">
        <v>4</v>
      </c>
      <c r="F71" s="72" t="n">
        <v>1500</v>
      </c>
      <c r="G71" s="47" t="s">
        <v>73</v>
      </c>
      <c r="H71" s="79" t="s">
        <v>91</v>
      </c>
      <c r="I71" s="75" t="n">
        <v>8667</v>
      </c>
      <c r="J71" s="78"/>
      <c r="K71" s="67"/>
      <c r="L71" s="78"/>
      <c r="M71" s="78"/>
      <c r="N71" s="78"/>
      <c r="O71" s="78"/>
      <c r="P71" s="78"/>
      <c r="Q71" s="78"/>
      <c r="R71" s="78"/>
      <c r="S71" s="78"/>
      <c r="T71" s="78"/>
      <c r="U71" s="78"/>
      <c r="V71" s="78"/>
    </row>
    <row r="72" customFormat="false" ht="46.5" hidden="false" customHeight="false" outlineLevel="0" collapsed="false">
      <c r="A72" s="68" t="s">
        <v>92</v>
      </c>
      <c r="B72" s="69" t="n">
        <v>45717</v>
      </c>
      <c r="C72" s="70" t="n">
        <v>45734</v>
      </c>
      <c r="D72" s="71" t="n">
        <v>2.02528501610009E+018</v>
      </c>
      <c r="E72" s="68" t="n">
        <v>4</v>
      </c>
      <c r="F72" s="72" t="n">
        <v>1500</v>
      </c>
      <c r="G72" s="47" t="s">
        <v>73</v>
      </c>
      <c r="H72" s="79" t="s">
        <v>93</v>
      </c>
      <c r="I72" s="75" t="n">
        <v>104910.58</v>
      </c>
      <c r="J72" s="78"/>
      <c r="K72" s="67"/>
      <c r="L72" s="78"/>
      <c r="M72" s="78"/>
      <c r="N72" s="78"/>
      <c r="O72" s="78"/>
      <c r="P72" s="78"/>
      <c r="Q72" s="78"/>
      <c r="R72" s="78"/>
      <c r="S72" s="78"/>
      <c r="T72" s="78"/>
      <c r="U72" s="78"/>
      <c r="V72" s="78"/>
    </row>
    <row r="73" customFormat="false" ht="61.5" hidden="false" customHeight="false" outlineLevel="0" collapsed="false">
      <c r="A73" s="68" t="s">
        <v>94</v>
      </c>
      <c r="B73" s="69" t="n">
        <v>45717</v>
      </c>
      <c r="C73" s="70" t="n">
        <v>45734</v>
      </c>
      <c r="D73" s="71" t="n">
        <v>2.02528501610009E+018</v>
      </c>
      <c r="E73" s="68" t="n">
        <v>4</v>
      </c>
      <c r="F73" s="72" t="n">
        <v>1500</v>
      </c>
      <c r="G73" s="47" t="s">
        <v>73</v>
      </c>
      <c r="H73" s="79" t="s">
        <v>95</v>
      </c>
      <c r="I73" s="75" t="n">
        <v>2999</v>
      </c>
      <c r="J73" s="78"/>
      <c r="K73" s="67"/>
      <c r="L73" s="78"/>
      <c r="M73" s="78"/>
      <c r="N73" s="78"/>
      <c r="O73" s="78"/>
      <c r="P73" s="78"/>
      <c r="Q73" s="78"/>
      <c r="R73" s="78"/>
      <c r="S73" s="78"/>
      <c r="T73" s="78"/>
      <c r="U73" s="78"/>
      <c r="V73" s="78"/>
    </row>
    <row r="74" customFormat="false" ht="46.5" hidden="false" customHeight="false" outlineLevel="0" collapsed="false">
      <c r="A74" s="68" t="s">
        <v>96</v>
      </c>
      <c r="B74" s="69" t="n">
        <v>45717</v>
      </c>
      <c r="C74" s="70" t="n">
        <v>45740</v>
      </c>
      <c r="D74" s="71" t="n">
        <v>2.02528501610009E+018</v>
      </c>
      <c r="E74" s="68" t="n">
        <v>4</v>
      </c>
      <c r="F74" s="72" t="n">
        <v>1500</v>
      </c>
      <c r="G74" s="73" t="s">
        <v>73</v>
      </c>
      <c r="H74" s="85" t="s">
        <v>97</v>
      </c>
      <c r="I74" s="75" t="n">
        <v>88000</v>
      </c>
      <c r="J74" s="78"/>
      <c r="K74" s="86"/>
      <c r="L74" s="78"/>
      <c r="M74" s="78"/>
      <c r="N74" s="78"/>
      <c r="O74" s="78"/>
      <c r="P74" s="78"/>
      <c r="Q74" s="78"/>
      <c r="R74" s="78"/>
      <c r="S74" s="78"/>
      <c r="T74" s="78"/>
      <c r="U74" s="78"/>
      <c r="V74" s="78"/>
    </row>
    <row r="75" customFormat="false" ht="15.75" hidden="false" customHeight="false" outlineLevel="0" collapsed="false">
      <c r="A75" s="87" t="s">
        <v>50</v>
      </c>
      <c r="B75" s="87"/>
      <c r="C75" s="87"/>
      <c r="D75" s="87"/>
      <c r="E75" s="87"/>
      <c r="F75" s="87"/>
      <c r="G75" s="87"/>
      <c r="H75" s="87"/>
      <c r="I75" s="88" t="n">
        <v>490708.97</v>
      </c>
      <c r="J75" s="78"/>
      <c r="K75" s="89"/>
      <c r="L75" s="78"/>
      <c r="M75" s="78"/>
      <c r="N75" s="78"/>
      <c r="O75" s="78"/>
      <c r="P75" s="78"/>
      <c r="Q75" s="78"/>
      <c r="R75" s="78"/>
      <c r="S75" s="78"/>
      <c r="T75" s="78"/>
      <c r="U75" s="78"/>
      <c r="V75" s="78"/>
    </row>
    <row r="76" customFormat="false" ht="15" hidden="false" customHeight="false" outlineLevel="0" collapsed="false">
      <c r="A76" s="78"/>
      <c r="B76" s="78"/>
      <c r="C76" s="90"/>
      <c r="D76" s="78"/>
      <c r="E76" s="78"/>
      <c r="F76" s="78"/>
      <c r="G76" s="78"/>
      <c r="H76" s="78"/>
      <c r="I76" s="78"/>
      <c r="J76" s="78"/>
      <c r="K76" s="89"/>
      <c r="L76" s="78"/>
      <c r="M76" s="78"/>
      <c r="N76" s="78"/>
      <c r="O76" s="78"/>
      <c r="P76" s="78"/>
      <c r="Q76" s="78"/>
      <c r="R76" s="78"/>
      <c r="S76" s="78"/>
      <c r="T76" s="78"/>
      <c r="U76" s="78"/>
      <c r="V76" s="78"/>
    </row>
    <row r="77" customFormat="false" ht="15" hidden="false" customHeight="false" outlineLevel="0" collapsed="false">
      <c r="A77" s="78"/>
      <c r="B77" s="78"/>
      <c r="C77" s="90"/>
      <c r="D77" s="78"/>
      <c r="E77" s="78"/>
      <c r="F77" s="78"/>
      <c r="G77" s="78"/>
      <c r="H77" s="78"/>
      <c r="I77" s="78"/>
      <c r="J77" s="78"/>
      <c r="K77" s="89"/>
      <c r="L77" s="78"/>
      <c r="M77" s="78"/>
      <c r="N77" s="78"/>
      <c r="O77" s="78"/>
      <c r="P77" s="78"/>
      <c r="Q77" s="78"/>
      <c r="R77" s="78"/>
      <c r="S77" s="78"/>
      <c r="T77" s="78"/>
      <c r="U77" s="78"/>
      <c r="V77" s="78"/>
    </row>
    <row r="78" customFormat="false" ht="15" hidden="false" customHeight="false" outlineLevel="0" collapsed="false">
      <c r="A78" s="78"/>
      <c r="B78" s="78"/>
      <c r="C78" s="90"/>
      <c r="D78" s="78"/>
      <c r="E78" s="78"/>
      <c r="F78" s="78"/>
      <c r="G78" s="78"/>
      <c r="H78" s="78"/>
      <c r="I78" s="78"/>
      <c r="J78" s="78"/>
      <c r="K78" s="89"/>
      <c r="L78" s="78"/>
      <c r="M78" s="78"/>
      <c r="N78" s="78"/>
      <c r="O78" s="78"/>
      <c r="P78" s="78"/>
      <c r="Q78" s="78"/>
      <c r="R78" s="78"/>
      <c r="S78" s="78"/>
      <c r="T78" s="78"/>
      <c r="U78" s="78"/>
      <c r="V78" s="78"/>
    </row>
    <row r="79" customFormat="false" ht="15" hidden="false" customHeight="false" outlineLevel="0" collapsed="false">
      <c r="A79" s="78"/>
      <c r="B79" s="78"/>
      <c r="C79" s="90"/>
      <c r="D79" s="78"/>
      <c r="E79" s="78"/>
      <c r="F79" s="78"/>
      <c r="G79" s="78"/>
      <c r="H79" s="78"/>
      <c r="I79" s="78"/>
      <c r="J79" s="78"/>
      <c r="K79" s="89"/>
      <c r="L79" s="78"/>
      <c r="M79" s="78"/>
      <c r="N79" s="78"/>
      <c r="O79" s="78"/>
      <c r="P79" s="78"/>
      <c r="Q79" s="78"/>
      <c r="R79" s="78"/>
      <c r="S79" s="78"/>
      <c r="T79" s="78"/>
      <c r="U79" s="78"/>
      <c r="V79" s="78"/>
    </row>
    <row r="80" customFormat="false" ht="15" hidden="false" customHeight="false" outlineLevel="0" collapsed="false">
      <c r="A80" s="78"/>
      <c r="B80" s="78"/>
      <c r="C80" s="90"/>
      <c r="D80" s="78"/>
      <c r="E80" s="78"/>
      <c r="F80" s="78"/>
      <c r="G80" s="78"/>
      <c r="H80" s="78"/>
      <c r="I80" s="78"/>
      <c r="J80" s="78"/>
      <c r="K80" s="89"/>
      <c r="L80" s="78"/>
      <c r="M80" s="78"/>
      <c r="N80" s="78"/>
      <c r="O80" s="78"/>
      <c r="P80" s="78"/>
      <c r="Q80" s="78"/>
      <c r="R80" s="78"/>
      <c r="S80" s="78"/>
      <c r="T80" s="78"/>
      <c r="U80" s="78"/>
      <c r="V80" s="78"/>
    </row>
    <row r="1048576" customFormat="false" ht="12.8" hidden="false" customHeight="false" outlineLevel="0" collapsed="false"/>
  </sheetData>
  <autoFilter ref="A42:K75"/>
  <mergeCells count="57">
    <mergeCell ref="A1:V1"/>
    <mergeCell ref="A3:V3"/>
    <mergeCell ref="A5:V5"/>
    <mergeCell ref="A6:N6"/>
    <mergeCell ref="A7:N7"/>
    <mergeCell ref="A8:V8"/>
    <mergeCell ref="A9:N9"/>
    <mergeCell ref="A10:N10"/>
    <mergeCell ref="A11:V11"/>
    <mergeCell ref="A12:N12"/>
    <mergeCell ref="A13:V13"/>
    <mergeCell ref="A14:V14"/>
    <mergeCell ref="A15:O15"/>
    <mergeCell ref="A16:V16"/>
    <mergeCell ref="A17:V17"/>
    <mergeCell ref="A18:V18"/>
    <mergeCell ref="A19:A21"/>
    <mergeCell ref="C19:V19"/>
    <mergeCell ref="B20:B21"/>
    <mergeCell ref="C20:C21"/>
    <mergeCell ref="D20:F20"/>
    <mergeCell ref="G20:I20"/>
    <mergeCell ref="K20:N20"/>
    <mergeCell ref="O20:P20"/>
    <mergeCell ref="R20:S20"/>
    <mergeCell ref="T20:U20"/>
    <mergeCell ref="V20:V21"/>
    <mergeCell ref="A33:E33"/>
    <mergeCell ref="A34:E34"/>
    <mergeCell ref="A35:E35"/>
    <mergeCell ref="A36:E36"/>
    <mergeCell ref="A37:E37"/>
    <mergeCell ref="A38:E38"/>
    <mergeCell ref="A39:E39"/>
    <mergeCell ref="A40:K40"/>
    <mergeCell ref="A41:E41"/>
    <mergeCell ref="A42:E42"/>
    <mergeCell ref="A43:E43"/>
    <mergeCell ref="L43:O43"/>
    <mergeCell ref="A44:E44"/>
    <mergeCell ref="A45:H45"/>
    <mergeCell ref="A47:H47"/>
    <mergeCell ref="A49:O49"/>
    <mergeCell ref="A50:K50"/>
    <mergeCell ref="L50:O54"/>
    <mergeCell ref="A51:K51"/>
    <mergeCell ref="A52:K52"/>
    <mergeCell ref="A53:K53"/>
    <mergeCell ref="A54:K54"/>
    <mergeCell ref="A55:K55"/>
    <mergeCell ref="A56:K56"/>
    <mergeCell ref="L56:O57"/>
    <mergeCell ref="A57:K57"/>
    <mergeCell ref="A59:I59"/>
    <mergeCell ref="A60:I60"/>
    <mergeCell ref="A61:I61"/>
    <mergeCell ref="A75:H75"/>
  </mergeCells>
  <hyperlinks>
    <hyperlink ref="A52" r:id="rId2" display="202500010016855"/>
    <hyperlink ref="A56" r:id="rId3" display="68965494"/>
    <hyperlink ref="A57" r:id="rId4" display="68965494"/>
  </hyperlinks>
  <printOptions headings="false" gridLines="false" gridLinesSet="true" horizontalCentered="false" verticalCentered="false"/>
  <pageMargins left="0.511805555555556" right="0.511805555555556" top="0.634722222222222" bottom="0.7875" header="0.511811023622047" footer="0.315277777777778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>&amp;LÁrea Responsável: SUPECC/SGI/SES&amp;RPág &amp;P de &amp;N - &amp;D</oddFooter>
  </headerFooter>
  <drawing r:id="rId5"/>
  <legacyDrawing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33</TotalTime>
  <Application>LibreOffice/7.6.3.2$Windows_X86_64 LibreOffice_project/29d686fea9f6705b262d369fede658f824154cc0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2025-01-20T14:26:00Z</dcterms:created>
  <dc:creator>Emilia Regina da Fonseca</dc:creator>
  <dc:description/>
  <dc:language>pt-BR</dc:language>
  <cp:lastModifiedBy/>
  <dcterms:modified xsi:type="dcterms:W3CDTF">2025-07-09T08:34:37Z</dcterms:modified>
  <cp:revision>37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8B03F622F7654FE7B6686DC1D33B486C_13</vt:lpwstr>
  </property>
  <property fmtid="{D5CDD505-2E9C-101B-9397-08002B2CF9AE}" pid="3" name="KSOProductBuildVer">
    <vt:lpwstr>1046-12.2.0.13306</vt:lpwstr>
  </property>
</Properties>
</file>