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60" tabRatio="500"/>
  </bookViews>
  <sheets>
    <sheet name="POLICLINICA QUIRINOPOLIS-IPGSE" sheetId="1" r:id="rId1"/>
  </sheets>
  <definedNames>
    <definedName name="_xlnm._FilterDatabase" localSheetId="0" hidden="1">'POLICLINICA QUIRINOPOLIS-IPGSE'!$A$36:$K$44</definedName>
    <definedName name="_xlnm.Print_Area" localSheetId="0">'POLICLINICA QUIRINOPOLIS-IPGSE'!$A$1:$V$57</definedName>
    <definedName name="_xlnm.Print_Titles" localSheetId="0">'POLICLINICA QUIRINOPOLIS-IPGSE'!$35:$36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</authors>
  <commentList>
    <comment ref="B22" authorId="0">
      <text>
        <r>
          <rPr>
            <sz val="10"/>
            <rFont val="Arial"/>
            <charset val="134"/>
          </rPr>
          <t xml:space="preserve">CUSTEIO </t>
        </r>
      </text>
    </comment>
    <comment ref="C22" authorId="0">
      <text>
        <r>
          <rPr>
            <sz val="10"/>
            <rFont val="Arial"/>
            <charset val="134"/>
          </rPr>
          <t xml:space="preserve">CUSTEIO </t>
        </r>
      </text>
    </comment>
    <comment ref="D22" authorId="0">
      <text>
        <r>
          <rPr>
            <sz val="10"/>
            <rFont val="Arial"/>
            <charset val="134"/>
          </rPr>
          <t>713.749,49
1.444.618,93</t>
        </r>
      </text>
    </comment>
    <comment ref="E22" authorId="0">
      <text>
        <r>
          <rPr>
            <sz val="10"/>
            <rFont val="Arial"/>
            <charset val="134"/>
          </rPr>
          <t xml:space="preserve">PROCESSO 202400010079760
</t>
        </r>
      </text>
    </comment>
    <comment ref="G22" authorId="0">
      <text>
        <r>
          <rPr>
            <sz val="10"/>
            <rFont val="Arial"/>
            <charset val="134"/>
          </rPr>
          <t>713749,49
713749,49
1.444.618,93
1.444.618,93</t>
        </r>
      </text>
    </comment>
    <comment ref="L22" authorId="0">
      <text>
        <r>
          <rPr>
            <sz val="10"/>
            <rFont val="Arial"/>
            <charset val="134"/>
          </rPr>
          <t>713.749,49
1.444.618,93</t>
        </r>
      </text>
    </comment>
    <comment ref="B23" authorId="0">
      <text>
        <r>
          <rPr>
            <sz val="10"/>
            <rFont val="Arial"/>
            <charset val="1"/>
          </rPr>
          <t xml:space="preserve">CUSTEIO </t>
        </r>
      </text>
    </comment>
    <comment ref="C23" authorId="0">
      <text>
        <r>
          <rPr>
            <sz val="10"/>
            <rFont val="Arial"/>
            <charset val="1"/>
          </rPr>
          <t xml:space="preserve">CUSTEIO </t>
        </r>
      </text>
    </comment>
    <comment ref="G23" authorId="0">
      <text>
        <r>
          <rPr>
            <sz val="9"/>
            <color rgb="FF333333"/>
            <rFont val="Arial"/>
            <charset val="134"/>
          </rPr>
          <t>713.749,5
1.435.554,95
108.672,83</t>
        </r>
      </text>
    </comment>
    <comment ref="H23" authorId="0">
      <text>
        <r>
          <rPr>
            <sz val="10"/>
            <rFont val="Arial"/>
            <charset val="1"/>
          </rPr>
          <t xml:space="preserve">PROCESSO 202400010079760
</t>
        </r>
      </text>
    </comment>
    <comment ref="L23" authorId="0">
      <text>
        <r>
          <rPr>
            <sz val="10"/>
            <rFont val="Arial"/>
            <charset val="1"/>
          </rPr>
          <t>713.749,49
1.444.618,93</t>
        </r>
      </text>
    </comment>
    <comment ref="M23" authorId="0">
      <text>
        <r>
          <rPr>
            <sz val="10"/>
            <rFont val="Arial"/>
            <charset val="1"/>
          </rPr>
          <t xml:space="preserve">PROCESSO 202400010079760
</t>
        </r>
      </text>
    </comment>
  </commentList>
</comments>
</file>

<file path=xl/sharedStrings.xml><?xml version="1.0" encoding="utf-8"?>
<sst xmlns="http://schemas.openxmlformats.org/spreadsheetml/2006/main" count="75" uniqueCount="59">
  <si>
    <t>Relatório Resumido da Execução Orçamentária e Financeira por Contrato de Gestão</t>
  </si>
  <si>
    <t>Mês/Ano: Julho a Agosto/2025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</si>
  <si>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</si>
  <si>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</si>
  <si>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</si>
  <si>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</si>
  <si>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</si>
  <si>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</si>
  <si>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</si>
  <si>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</si>
  <si>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</si>
  <si>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</si>
  <si>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</si>
  <si>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</si>
  <si>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</si>
  <si>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</si>
  <si>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</si>
  <si>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</si>
  <si>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</si>
  <si>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</si>
  <si>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</si>
  <si>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</si>
  <si>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</si>
  <si>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</si>
  <si>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</si>
  <si>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</si>
  <si>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</si>
  <si>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</si>
  <si>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</si>
  <si>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</si>
  <si>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</si>
  <si>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</si>
  <si>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</si>
  <si>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</si>
  <si>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</si>
  <si>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</si>
  <si>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</si>
  <si>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</si>
  <si>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</si>
  <si>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</si>
  <si>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</si>
  <si>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</si>
  <si>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</si>
  <si>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</si>
  <si>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</si>
  <si>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</si>
  <si>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</si>
  <si>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</si>
  <si>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</si>
  <si>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Valor provisionado para ajuste posterior.</t>
  </si>
  <si>
    <t>3.3.50.85.02</t>
  </si>
  <si>
    <t>SES/CGC/SUPECC-19837.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</si>
  <si>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</si>
  <si>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</si>
  <si>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</si>
  <si>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0"/>
        <rFont val="Calibri"/>
        <charset val="1"/>
      </rPr>
      <t xml:space="preserve">Valor Estimado no Contrato de Gestão = Custeio 
1. Valor Mensal Estimado no Contrato de Gestão - Custeio = Custeio
3. Valor informado pela área técnica – GFIN (Processo SEI 202500010016855).
4. Valor Provisionado conforme Solicitação de Liquidação e Pagamento SEI N° 76365554 (julho) e </t>
    </r>
    <r>
      <rPr>
        <b/>
        <sz val="10"/>
        <rFont val="Calibri"/>
        <charset val="134"/>
      </rPr>
      <t xml:space="preserve">Solicitação de Liquidação e Pagamento SEI N° 77367639 (agosto)
</t>
    </r>
    <r>
      <rPr>
        <b/>
        <sz val="10"/>
        <rFont val="Calibri"/>
        <charset val="1"/>
      </rPr>
      <t xml:space="preserve">
A unidade não conta com o repasse adicional da união para Apostilamentos do Piso de Enfermagem, visto que já efetua o pagamento do piso.</t>
    </r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</si>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</sst>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</numFmts>
  <fonts count="33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name val="Calibri"/>
      <charset val="134"/>
    </font>
    <font>
      <sz val="9"/>
      <color rgb="FF333333"/>
      <name val="Arial"/>
      <charset val="134"/>
    </font>
    <font>
      <sz val="10"/>
      <name val="Arial"/>
      <charset val="134"/>
    </font>
    <font>
      <sz val="1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8" fillId="0" borderId="0" applyBorder="0" applyAlignment="0" applyProtection="0"/>
    <xf numFmtId="9" fontId="8" fillId="0" borderId="0" applyBorder="0" applyAlignment="0" applyProtection="0"/>
    <xf numFmtId="178" fontId="8" fillId="0" borderId="0" applyBorder="0" applyAlignment="0" applyProtection="0"/>
    <xf numFmtId="179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5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2" fontId="0" fillId="0" borderId="7" xfId="49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6" fontId="5" fillId="0" borderId="7" xfId="1" applyFont="1" applyBorder="1" applyAlignment="1" applyProtection="1"/>
    <xf numFmtId="0" fontId="5" fillId="0" borderId="7" xfId="0" applyFont="1" applyBorder="1" applyAlignment="1" applyProtection="1">
      <alignment horizontal="center" wrapText="1"/>
    </xf>
    <xf numFmtId="0" fontId="5" fillId="0" borderId="7" xfId="49" applyFont="1" applyBorder="1" applyAlignment="1" applyProtection="1">
      <alignment horizontal="center"/>
    </xf>
    <xf numFmtId="0" fontId="6" fillId="5" borderId="7" xfId="0" applyFont="1" applyFill="1" applyBorder="1" applyAlignment="1" applyProtection="1">
      <alignment vertical="center" wrapText="1"/>
    </xf>
    <xf numFmtId="4" fontId="6" fillId="5" borderId="7" xfId="0" applyNumberFormat="1" applyFont="1" applyFill="1" applyBorder="1" applyAlignment="1" applyProtection="1">
      <alignment horizontal="right" vertical="center" wrapText="1"/>
    </xf>
    <xf numFmtId="0" fontId="5" fillId="5" borderId="7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180" fontId="2" fillId="0" borderId="7" xfId="0" applyNumberFormat="1" applyFont="1" applyBorder="1" applyAlignment="1" applyProtection="1">
      <alignment horizontal="center" vertical="center" wrapText="1"/>
    </xf>
    <xf numFmtId="17" fontId="5" fillId="0" borderId="7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8" xfId="1" applyFont="1" applyBorder="1" applyAlignme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98"/>
  <sheetViews>
    <sheetView tabSelected="1" topLeftCell="A48" workbookViewId="0">
      <selection activeCell="I22" sqref="I22"/>
    </sheetView>
  </sheetViews>
  <sheetFormatPr defaultColWidth="8.71428571428571" defaultRowHeight="15"/>
  <cols>
    <col min="1" max="1" width="10.2857142857143" style="1" customWidth="1"/>
    <col min="2" max="2" width="14.2857142857143" style="1" customWidth="1"/>
    <col min="3" max="3" width="16.8380952380952" style="2" customWidth="1"/>
    <col min="4" max="7" width="16" style="1" customWidth="1"/>
    <col min="8" max="8" width="18.2571428571429" style="1" customWidth="1"/>
    <col min="9" max="10" width="16" style="1" customWidth="1"/>
    <col min="11" max="11" width="16.4285714285714" style="1" customWidth="1"/>
    <col min="12" max="15" width="15.2857142857143" style="1" customWidth="1"/>
    <col min="16" max="16" width="17.5714285714286" style="1" customWidth="1"/>
    <col min="17" max="17" width="28.5714285714286" style="1" customWidth="1"/>
    <col min="18" max="19" width="15.2857142857143" style="1" customWidth="1"/>
    <col min="20" max="21" width="15.847619047619" style="1" customWidth="1"/>
    <col min="22" max="22" width="20.4380952380952" style="1" customWidth="1"/>
  </cols>
  <sheetData>
    <row r="1" ht="26.25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8.25" customHeigh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5"/>
      <c r="P2" s="45"/>
      <c r="Q2" s="45"/>
      <c r="R2" s="45"/>
      <c r="S2" s="45"/>
      <c r="T2" s="45"/>
      <c r="U2" s="45"/>
      <c r="V2" s="45"/>
    </row>
    <row r="3" spans="1:2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8.25" customHeight="1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5"/>
      <c r="P4" s="45"/>
      <c r="Q4" s="45"/>
      <c r="R4" s="45"/>
      <c r="S4" s="45"/>
      <c r="T4" s="45"/>
      <c r="U4" s="45"/>
      <c r="V4" s="45"/>
    </row>
    <row r="5" spans="1:2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5"/>
      <c r="P6" s="45"/>
      <c r="Q6" s="45"/>
      <c r="R6" s="45"/>
      <c r="S6" s="45"/>
      <c r="T6" s="45"/>
      <c r="U6" s="45"/>
      <c r="V6" s="45"/>
    </row>
    <row r="7" ht="9" customHeight="1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5"/>
      <c r="P7" s="45"/>
      <c r="Q7" s="45"/>
      <c r="R7" s="45"/>
      <c r="S7" s="45"/>
      <c r="T7" s="45"/>
      <c r="U7" s="45"/>
      <c r="V7" s="45"/>
    </row>
    <row r="8" spans="1:22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5"/>
      <c r="P9" s="45"/>
      <c r="Q9" s="45"/>
      <c r="R9" s="45"/>
      <c r="S9" s="45"/>
      <c r="T9" s="45"/>
      <c r="U9" s="45"/>
      <c r="V9" s="45"/>
    </row>
    <row r="10" ht="9" customHeight="1" spans="1:2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5"/>
      <c r="P10" s="45"/>
      <c r="Q10" s="45"/>
      <c r="R10" s="45"/>
      <c r="S10" s="45"/>
      <c r="T10" s="45"/>
      <c r="U10" s="45"/>
      <c r="V10" s="45"/>
    </row>
    <row r="11" spans="1:22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ht="23.1" customHeight="1" spans="1:22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5"/>
      <c r="P12" s="45"/>
      <c r="Q12" s="45"/>
      <c r="R12" s="45"/>
      <c r="S12" s="45"/>
      <c r="T12" s="45"/>
      <c r="U12" s="45"/>
      <c r="V12" s="45"/>
    </row>
    <row r="13" ht="15.75" customHeight="1" spans="1:22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ht="32.25" customHeight="1" spans="1:22">
      <c r="A14" s="9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ht="8.25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ht="15.75" customHeight="1" spans="1:22">
      <c r="A16" s="9" t="s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ht="25.5" customHeight="1" spans="1:22">
      <c r="A17" s="9" t="s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ht="15.75" customHeight="1" spans="1:22">
      <c r="A18" s="11" t="s">
        <v>12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ht="15.75" customHeight="1" spans="1:22">
      <c r="A19" s="12" t="s">
        <v>13</v>
      </c>
      <c r="B19" s="12"/>
      <c r="C19" s="12" t="s">
        <v>14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ht="93.75" customHeight="1" spans="1:22">
      <c r="A20" s="12"/>
      <c r="B20" s="12" t="s">
        <v>15</v>
      </c>
      <c r="C20" s="13" t="s">
        <v>16</v>
      </c>
      <c r="D20" s="13" t="s">
        <v>17</v>
      </c>
      <c r="E20" s="13"/>
      <c r="F20" s="13"/>
      <c r="G20" s="13" t="s">
        <v>18</v>
      </c>
      <c r="H20" s="13"/>
      <c r="I20" s="13"/>
      <c r="J20" s="13" t="s">
        <v>19</v>
      </c>
      <c r="K20" s="13" t="s">
        <v>20</v>
      </c>
      <c r="L20" s="13"/>
      <c r="M20" s="13"/>
      <c r="N20" s="13"/>
      <c r="O20" s="13" t="s">
        <v>21</v>
      </c>
      <c r="P20" s="13"/>
      <c r="Q20" s="13" t="s">
        <v>22</v>
      </c>
      <c r="R20" s="13" t="s">
        <v>23</v>
      </c>
      <c r="S20" s="13"/>
      <c r="T20" s="13" t="s">
        <v>24</v>
      </c>
      <c r="U20" s="13"/>
      <c r="V20" s="13" t="s">
        <v>25</v>
      </c>
    </row>
    <row r="21" ht="42.75" customHeight="1" spans="1:22">
      <c r="A21" s="12"/>
      <c r="B21" s="12"/>
      <c r="C21" s="13"/>
      <c r="D21" s="13" t="s">
        <v>26</v>
      </c>
      <c r="E21" s="13" t="s">
        <v>27</v>
      </c>
      <c r="F21" s="13" t="s">
        <v>28</v>
      </c>
      <c r="G21" s="13" t="s">
        <v>26</v>
      </c>
      <c r="H21" s="13" t="s">
        <v>27</v>
      </c>
      <c r="I21" s="13" t="s">
        <v>28</v>
      </c>
      <c r="J21" s="13" t="s">
        <v>26</v>
      </c>
      <c r="K21" s="13" t="s">
        <v>29</v>
      </c>
      <c r="L21" s="13" t="s">
        <v>26</v>
      </c>
      <c r="M21" s="13" t="s">
        <v>27</v>
      </c>
      <c r="N21" s="13" t="s">
        <v>28</v>
      </c>
      <c r="O21" s="13" t="s">
        <v>26</v>
      </c>
      <c r="P21" s="13" t="s">
        <v>27</v>
      </c>
      <c r="Q21" s="13"/>
      <c r="R21" s="13" t="s">
        <v>26</v>
      </c>
      <c r="S21" s="13" t="s">
        <v>27</v>
      </c>
      <c r="T21" s="13" t="s">
        <v>26</v>
      </c>
      <c r="U21" s="13" t="s">
        <v>30</v>
      </c>
      <c r="V21" s="13"/>
    </row>
    <row r="22" ht="15.75" spans="1:22">
      <c r="A22" s="14">
        <v>45839</v>
      </c>
      <c r="B22" s="15">
        <v>2327041.25</v>
      </c>
      <c r="C22" s="15">
        <v>2327041.25</v>
      </c>
      <c r="D22" s="16">
        <v>2158368.42</v>
      </c>
      <c r="E22" s="16">
        <v>98640</v>
      </c>
      <c r="F22" s="16"/>
      <c r="G22" s="16">
        <v>4316736.84</v>
      </c>
      <c r="H22" s="16"/>
      <c r="I22" s="16"/>
      <c r="J22" s="46">
        <v>168672.83</v>
      </c>
      <c r="K22" s="47">
        <v>45839</v>
      </c>
      <c r="L22" s="16">
        <v>2158368.42</v>
      </c>
      <c r="M22" s="48"/>
      <c r="N22" s="49"/>
      <c r="O22" s="49"/>
      <c r="P22" s="49"/>
      <c r="Q22" s="49"/>
      <c r="R22" s="54"/>
      <c r="S22" s="54"/>
      <c r="T22" s="54"/>
      <c r="U22" s="49"/>
      <c r="V22" s="55">
        <f>L22</f>
        <v>2158368.42</v>
      </c>
    </row>
    <row r="23" ht="15.75" spans="1:22">
      <c r="A23" s="14">
        <v>45870</v>
      </c>
      <c r="B23" s="15">
        <v>2327041.25</v>
      </c>
      <c r="C23" s="15">
        <v>2327041.25</v>
      </c>
      <c r="D23" s="16"/>
      <c r="E23" s="16"/>
      <c r="F23" s="16"/>
      <c r="G23" s="16">
        <v>2257977.28</v>
      </c>
      <c r="H23" s="16">
        <v>98640</v>
      </c>
      <c r="I23" s="16"/>
      <c r="J23" s="46">
        <v>168672.83</v>
      </c>
      <c r="K23" s="47">
        <v>45870</v>
      </c>
      <c r="L23" s="16">
        <v>2158368.42</v>
      </c>
      <c r="M23" s="16">
        <v>98640</v>
      </c>
      <c r="N23" s="49"/>
      <c r="O23" s="49"/>
      <c r="P23" s="49"/>
      <c r="Q23" s="49"/>
      <c r="R23" s="54"/>
      <c r="S23" s="54"/>
      <c r="T23" s="54"/>
      <c r="U23" s="49"/>
      <c r="V23" s="55">
        <f>L23+M23</f>
        <v>2257008.42</v>
      </c>
    </row>
    <row r="24" ht="15.75" spans="1:22">
      <c r="A24" s="17"/>
      <c r="B24" s="18">
        <f>SUM(B22:B23)</f>
        <v>4654082.5</v>
      </c>
      <c r="C24" s="19">
        <f>SUM(C22:C23)</f>
        <v>4654082.5</v>
      </c>
      <c r="D24" s="19">
        <f>SUM(D22:D23)</f>
        <v>2158368.42</v>
      </c>
      <c r="E24" s="19">
        <f>SUM(E22:E23)</f>
        <v>98640</v>
      </c>
      <c r="F24" s="19"/>
      <c r="G24" s="19">
        <f>SUM(G22:G23)</f>
        <v>6574714.12</v>
      </c>
      <c r="H24" s="19">
        <f>SUM(H22:H23)</f>
        <v>98640</v>
      </c>
      <c r="I24" s="19"/>
      <c r="J24" s="19">
        <f>SUM(J22:J23)</f>
        <v>337345.66</v>
      </c>
      <c r="K24" s="19"/>
      <c r="L24" s="19">
        <f>SUM(L22:L23)</f>
        <v>4316736.84</v>
      </c>
      <c r="M24" s="19">
        <f>SUM(M22:M23)</f>
        <v>98640</v>
      </c>
      <c r="N24" s="19"/>
      <c r="O24" s="19"/>
      <c r="P24" s="19"/>
      <c r="Q24" s="19"/>
      <c r="R24" s="19">
        <f>SUM(R22:R22)</f>
        <v>0</v>
      </c>
      <c r="S24" s="19"/>
      <c r="T24" s="19">
        <f>SUM(T22:T22)</f>
        <v>0</v>
      </c>
      <c r="U24" s="19"/>
      <c r="V24" s="19">
        <f>SUM(V22:V23)</f>
        <v>4415376.84</v>
      </c>
    </row>
    <row r="25" ht="15.75" spans="1:22">
      <c r="A25" s="20"/>
      <c r="B25" s="20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ht="43.5" customHeight="1" spans="1:22">
      <c r="A26" s="22" t="s">
        <v>31</v>
      </c>
      <c r="B26" s="22"/>
      <c r="C26" s="22"/>
      <c r="D26" s="22"/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customHeight="1" spans="1:22">
      <c r="A27" s="23" t="s">
        <v>32</v>
      </c>
      <c r="B27" s="23"/>
      <c r="C27" s="23"/>
      <c r="D27" s="23"/>
      <c r="E27" s="23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>
      <c r="A28" s="23"/>
      <c r="B28" s="23"/>
      <c r="C28" s="23"/>
      <c r="D28" s="23"/>
      <c r="E28" s="23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ht="28.5" customHeight="1" spans="1:22">
      <c r="A29" s="24" t="s">
        <v>33</v>
      </c>
      <c r="B29" s="24"/>
      <c r="C29" s="24"/>
      <c r="D29" s="24"/>
      <c r="E29" s="2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customHeight="1" spans="1:22">
      <c r="A30" s="24" t="s">
        <v>34</v>
      </c>
      <c r="B30" s="24"/>
      <c r="C30" s="24"/>
      <c r="D30" s="24"/>
      <c r="E30" s="24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customHeight="1" spans="1:22">
      <c r="A31" s="24" t="s">
        <v>35</v>
      </c>
      <c r="B31" s="24"/>
      <c r="C31" s="24"/>
      <c r="D31" s="24"/>
      <c r="E31" s="24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customHeight="1" spans="1:22">
      <c r="A32" s="24" t="s">
        <v>36</v>
      </c>
      <c r="B32" s="24"/>
      <c r="C32" s="24"/>
      <c r="D32" s="24"/>
      <c r="E32" s="2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customHeight="1" spans="1:22">
      <c r="A33" s="24" t="s">
        <v>37</v>
      </c>
      <c r="B33" s="24"/>
      <c r="C33" s="24"/>
      <c r="D33" s="24"/>
      <c r="E33" s="24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>
      <c r="A34" s="20"/>
      <c r="B34" s="20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ht="15.75" customHeight="1" spans="1:22">
      <c r="A35" s="25" t="s">
        <v>38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ht="38.25" customHeight="1" spans="1:22">
      <c r="A36" s="23" t="s">
        <v>32</v>
      </c>
      <c r="B36" s="23"/>
      <c r="C36" s="23"/>
      <c r="D36" s="23"/>
      <c r="E36" s="23"/>
      <c r="F36" s="23" t="s">
        <v>39</v>
      </c>
      <c r="G36" s="23" t="s">
        <v>40</v>
      </c>
      <c r="H36" s="23" t="s">
        <v>41</v>
      </c>
      <c r="I36" s="23" t="s">
        <v>42</v>
      </c>
      <c r="J36" s="23" t="s">
        <v>43</v>
      </c>
      <c r="K36" s="23" t="s">
        <v>44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hidden="1" customHeight="1" spans="1:22">
      <c r="A37" s="24" t="s">
        <v>45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0"/>
      <c r="M37" s="20"/>
      <c r="N37" s="20"/>
      <c r="O37" s="20"/>
      <c r="P37" s="37"/>
      <c r="Q37" s="20"/>
      <c r="R37" s="20"/>
      <c r="S37" s="20"/>
      <c r="T37" s="20"/>
      <c r="U37" s="20"/>
      <c r="V37" s="20"/>
    </row>
    <row r="38" hidden="1" customHeight="1" spans="1:22">
      <c r="A38" s="24" t="s">
        <v>46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0"/>
      <c r="M38" s="20"/>
      <c r="N38" s="20"/>
      <c r="O38" s="20"/>
      <c r="P38" s="37"/>
      <c r="Q38" s="20"/>
      <c r="R38" s="20"/>
      <c r="S38" s="20"/>
      <c r="T38" s="20"/>
      <c r="U38" s="20"/>
      <c r="V38" s="20"/>
    </row>
    <row r="39" hidden="1" customHeight="1" spans="1:22">
      <c r="A39" s="24" t="s">
        <v>47</v>
      </c>
      <c r="B39" s="24"/>
      <c r="C39" s="24"/>
      <c r="D39" s="24"/>
      <c r="E39" s="24"/>
      <c r="F39" s="26"/>
      <c r="G39" s="27"/>
      <c r="H39" s="28"/>
      <c r="I39" s="50"/>
      <c r="J39" s="50"/>
      <c r="K39" s="24"/>
      <c r="L39" s="20"/>
      <c r="M39" s="20"/>
      <c r="N39" s="20"/>
      <c r="O39" s="20"/>
      <c r="P39" s="37"/>
      <c r="Q39" s="20"/>
      <c r="R39" s="20"/>
      <c r="S39" s="20"/>
      <c r="T39" s="20"/>
      <c r="U39" s="20"/>
      <c r="V39" s="20"/>
    </row>
    <row r="40" hidden="1" customHeight="1" spans="1:22">
      <c r="A40" s="24" t="s">
        <v>48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0"/>
      <c r="M40" s="20"/>
      <c r="N40" s="20"/>
      <c r="O40" s="20"/>
      <c r="P40" s="37"/>
      <c r="Q40" s="20"/>
      <c r="R40" s="20"/>
      <c r="S40" s="20"/>
      <c r="T40" s="20"/>
      <c r="U40" s="20"/>
      <c r="V40" s="20"/>
    </row>
    <row r="41" ht="29.85" customHeight="1" spans="1:22">
      <c r="A41" s="29" t="s">
        <v>49</v>
      </c>
      <c r="B41" s="29"/>
      <c r="C41" s="29"/>
      <c r="D41" s="29"/>
      <c r="E41" s="29"/>
      <c r="F41" s="30">
        <v>168672.83</v>
      </c>
      <c r="G41" s="31" t="s">
        <v>50</v>
      </c>
      <c r="H41" s="32">
        <v>202400010033097</v>
      </c>
      <c r="I41" s="51">
        <v>45839</v>
      </c>
      <c r="J41" s="51">
        <v>45839</v>
      </c>
      <c r="K41" s="31" t="s">
        <v>51</v>
      </c>
      <c r="L41" s="20"/>
      <c r="M41" s="20"/>
      <c r="N41" s="20"/>
      <c r="O41" s="20"/>
      <c r="P41" s="37"/>
      <c r="Q41" s="20"/>
      <c r="R41" s="20"/>
      <c r="S41" s="20"/>
      <c r="T41" s="20"/>
      <c r="U41" s="20"/>
      <c r="V41" s="20"/>
    </row>
    <row r="42" ht="29.85" customHeight="1" spans="1:22">
      <c r="A42" s="29" t="s">
        <v>49</v>
      </c>
      <c r="B42" s="29"/>
      <c r="C42" s="29"/>
      <c r="D42" s="29"/>
      <c r="E42" s="29"/>
      <c r="F42" s="30">
        <v>168672.83</v>
      </c>
      <c r="G42" s="31" t="s">
        <v>50</v>
      </c>
      <c r="H42" s="32">
        <v>202400010033097</v>
      </c>
      <c r="I42" s="51">
        <v>45870</v>
      </c>
      <c r="J42" s="51">
        <v>45870</v>
      </c>
      <c r="K42" s="31" t="s">
        <v>51</v>
      </c>
      <c r="L42" s="20"/>
      <c r="M42" s="20"/>
      <c r="N42" s="20"/>
      <c r="O42" s="20"/>
      <c r="P42" s="37"/>
      <c r="Q42" s="20"/>
      <c r="R42" s="20"/>
      <c r="S42" s="20"/>
      <c r="T42" s="20"/>
      <c r="U42" s="20"/>
      <c r="V42" s="20"/>
    </row>
    <row r="43" customHeight="1" spans="1:22">
      <c r="A43" s="33" t="s">
        <v>52</v>
      </c>
      <c r="B43" s="33"/>
      <c r="C43" s="33"/>
      <c r="D43" s="33"/>
      <c r="E43" s="33"/>
      <c r="F43" s="34">
        <f>SUM(F41:F41)</f>
        <v>168672.83</v>
      </c>
      <c r="G43" s="35"/>
      <c r="H43" s="35"/>
      <c r="I43" s="35"/>
      <c r="J43" s="35"/>
      <c r="K43" s="35"/>
      <c r="L43" s="20"/>
      <c r="M43" s="20"/>
      <c r="N43" s="20"/>
      <c r="O43" s="20"/>
      <c r="P43" s="37"/>
      <c r="Q43" s="20"/>
      <c r="R43" s="20"/>
      <c r="S43" s="20"/>
      <c r="T43" s="20"/>
      <c r="U43" s="20"/>
      <c r="V43" s="20"/>
    </row>
    <row r="44" hidden="1" customHeight="1" spans="1:22">
      <c r="A44" s="36" t="s">
        <v>53</v>
      </c>
      <c r="B44" s="36"/>
      <c r="C44" s="36"/>
      <c r="D44" s="36"/>
      <c r="E44" s="36"/>
      <c r="F44" s="36"/>
      <c r="G44" s="36"/>
      <c r="H44" s="36"/>
      <c r="I44" s="37"/>
      <c r="J44" s="37"/>
      <c r="K44" s="37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customHeight="1" spans="1:22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ht="12.8" customHeight="1" spans="1:22">
      <c r="A46" s="38" t="s">
        <v>54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20"/>
      <c r="Q46" s="20"/>
      <c r="R46" s="20"/>
      <c r="S46" s="20"/>
      <c r="T46" s="20"/>
      <c r="U46" s="20"/>
      <c r="V46" s="20"/>
    </row>
    <row r="47" ht="21" customHeight="1" spans="1:22">
      <c r="A47" s="39" t="s">
        <v>55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52"/>
      <c r="M47" s="52"/>
      <c r="N47" s="52"/>
      <c r="O47" s="52"/>
      <c r="P47" s="20"/>
      <c r="Q47" s="20"/>
      <c r="R47" s="20"/>
      <c r="S47" s="20"/>
      <c r="T47" s="20"/>
      <c r="U47" s="20"/>
      <c r="V47" s="20"/>
    </row>
    <row r="48" ht="118.65" customHeight="1" spans="1:2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2"/>
      <c r="M48" s="52"/>
      <c r="N48" s="52"/>
      <c r="O48" s="52"/>
      <c r="P48" s="20"/>
      <c r="Q48" s="20"/>
      <c r="R48" s="20"/>
      <c r="S48" s="20"/>
      <c r="T48" s="20"/>
      <c r="U48" s="20"/>
      <c r="V48" s="20"/>
    </row>
    <row r="49" ht="61.15" customHeight="1" spans="1:22">
      <c r="A49" s="40" t="s">
        <v>56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53"/>
      <c r="M49" s="53"/>
      <c r="N49" s="53"/>
      <c r="O49" s="53"/>
      <c r="P49" s="20"/>
      <c r="Q49" s="20"/>
      <c r="R49" s="20"/>
      <c r="S49" s="20"/>
      <c r="T49" s="20"/>
      <c r="U49" s="20"/>
      <c r="V49" s="20"/>
    </row>
    <row r="50" ht="69.4" customHeight="1" spans="1:22">
      <c r="A50" s="40" t="s">
        <v>57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53"/>
      <c r="M50" s="53"/>
      <c r="N50" s="53"/>
      <c r="O50" s="53"/>
      <c r="P50" s="20"/>
      <c r="Q50" s="20"/>
      <c r="R50" s="20"/>
      <c r="S50" s="20"/>
      <c r="T50" s="20"/>
      <c r="U50" s="20"/>
      <c r="V50" s="20"/>
    </row>
    <row r="51" spans="1:22">
      <c r="A51" s="20"/>
      <c r="B51" s="20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customHeight="1" spans="1:22">
      <c r="A52" s="41" t="s">
        <v>58</v>
      </c>
      <c r="B52" s="41"/>
      <c r="C52" s="41"/>
      <c r="D52" s="41"/>
      <c r="E52" s="41"/>
      <c r="F52" s="41"/>
      <c r="G52" s="41"/>
      <c r="H52" s="41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ht="38.25" customHeight="1" spans="1:22">
      <c r="A53" s="42"/>
      <c r="B53" s="42"/>
      <c r="C53" s="42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>
      <c r="A54" s="20"/>
      <c r="B54" s="20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customHeight="1" spans="1:22">
      <c r="A55" s="20"/>
      <c r="B55" s="20"/>
      <c r="C55" s="21"/>
      <c r="D55" s="43"/>
      <c r="E55" s="43"/>
      <c r="F55" s="43"/>
      <c r="I55" s="43"/>
      <c r="J55" s="43"/>
      <c r="K55" s="43"/>
      <c r="L55" s="43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ht="32.25" customHeight="1" spans="1:22">
      <c r="A56" s="44"/>
      <c r="B56" s="44"/>
      <c r="C56" s="21"/>
      <c r="D56" s="43"/>
      <c r="E56" s="43"/>
      <c r="F56" s="43"/>
      <c r="I56" s="43"/>
      <c r="J56" s="43"/>
      <c r="K56" s="43"/>
      <c r="L56" s="43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>
      <c r="A57" s="20"/>
      <c r="B57" s="20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>
      <c r="A58" s="20"/>
      <c r="B58" s="2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>
      <c r="A60" s="20"/>
      <c r="B60" s="20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>
      <c r="A61" s="20"/>
      <c r="B61" s="20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>
      <c r="A62" s="20"/>
      <c r="B62" s="20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>
      <c r="A63" s="20"/>
      <c r="B63" s="2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>
      <c r="A64" s="20"/>
      <c r="B64" s="2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>
      <c r="A65" s="20"/>
      <c r="B65" s="2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>
      <c r="A66" s="20"/>
      <c r="B66" s="2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>
      <c r="A67" s="20"/>
      <c r="B67" s="2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>
      <c r="A68" s="20"/>
      <c r="B68" s="20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>
      <c r="A69" s="20"/>
      <c r="B69" s="2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>
      <c r="A70" s="20"/>
      <c r="B70" s="2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>
      <c r="A71" s="20"/>
      <c r="B71" s="20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>
      <c r="A72" s="20"/>
      <c r="B72" s="20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>
      <c r="A73" s="20"/>
      <c r="B73" s="20"/>
      <c r="C73" s="21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>
      <c r="A74" s="20"/>
      <c r="B74" s="20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>
      <c r="A75" s="20"/>
      <c r="B75" s="20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>
      <c r="A76" s="20"/>
      <c r="B76" s="20"/>
      <c r="C76" s="21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>
      <c r="A77" s="20"/>
      <c r="B77" s="20"/>
      <c r="C77" s="2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>
      <c r="A78" s="20"/>
      <c r="B78" s="20"/>
      <c r="C78" s="2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>
      <c r="A79" s="20"/>
      <c r="B79" s="20"/>
      <c r="C79" s="21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>
      <c r="A80" s="20"/>
      <c r="B80" s="20"/>
      <c r="C80" s="2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>
      <c r="A81" s="20"/>
      <c r="B81" s="20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>
      <c r="A82" s="20"/>
      <c r="B82" s="20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>
      <c r="A83" s="20"/>
      <c r="B83" s="20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>
      <c r="A84" s="20"/>
      <c r="B84" s="20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>
      <c r="A85" s="20"/>
      <c r="B85" s="20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>
      <c r="A86" s="20"/>
      <c r="B86" s="20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>
      <c r="A87" s="20"/>
      <c r="B87" s="20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>
      <c r="A88" s="20"/>
      <c r="B88" s="20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>
      <c r="A89" s="20"/>
      <c r="B89" s="2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>
      <c r="A90" s="20"/>
      <c r="B90" s="2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>
      <c r="A91" s="20"/>
      <c r="B91" s="20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>
      <c r="A92" s="20"/>
      <c r="B92" s="20"/>
      <c r="C92" s="21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>
      <c r="A93" s="20"/>
      <c r="B93" s="20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>
      <c r="A94" s="20"/>
      <c r="B94" s="20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>
      <c r="A95" s="20"/>
      <c r="B95" s="20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>
      <c r="A96" s="20"/>
      <c r="B96" s="20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>
      <c r="A97" s="20"/>
      <c r="B97" s="20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>
      <c r="A98" s="56"/>
      <c r="B98" s="56"/>
      <c r="C98" s="57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</row>
  </sheetData>
  <autoFilter ref="A36:K44">
    <extLst/>
  </autoFilter>
  <mergeCells count="55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6:E26"/>
    <mergeCell ref="A29:E29"/>
    <mergeCell ref="A30:E30"/>
    <mergeCell ref="A31:E31"/>
    <mergeCell ref="A32:E32"/>
    <mergeCell ref="A33:E33"/>
    <mergeCell ref="A35:K35"/>
    <mergeCell ref="A36:E36"/>
    <mergeCell ref="A37:E37"/>
    <mergeCell ref="A38:E38"/>
    <mergeCell ref="A39:E39"/>
    <mergeCell ref="A40:E40"/>
    <mergeCell ref="A41:E41"/>
    <mergeCell ref="A42:E42"/>
    <mergeCell ref="A43:E43"/>
    <mergeCell ref="A44:H44"/>
    <mergeCell ref="A46:O46"/>
    <mergeCell ref="A49:K49"/>
    <mergeCell ref="A50:K50"/>
    <mergeCell ref="A52:H52"/>
    <mergeCell ref="A53:C53"/>
    <mergeCell ref="D55:F55"/>
    <mergeCell ref="I55:L55"/>
    <mergeCell ref="D56:F56"/>
    <mergeCell ref="I56:L56"/>
    <mergeCell ref="A19:A21"/>
    <mergeCell ref="B20:B21"/>
    <mergeCell ref="C20:C21"/>
    <mergeCell ref="V20:V21"/>
    <mergeCell ref="A27:E28"/>
    <mergeCell ref="A47:K48"/>
    <mergeCell ref="L47:O48"/>
  </mergeCells>
  <pageMargins left="0.511805555555556" right="0.511805555555556" top="0.634722222222222" bottom="0.551388888888889" header="0.511811023622047" footer="0.315277777777778"/>
  <pageSetup paperSize="9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larissapimenta</cp:lastModifiedBy>
  <cp:revision>67</cp:revision>
  <dcterms:created xsi:type="dcterms:W3CDTF">2025-01-22T12:14:00Z</dcterms:created>
  <dcterms:modified xsi:type="dcterms:W3CDTF">2025-10-07T13:11:54Z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03FD61C052C04BBBBF2857BB31E5B3B4_12</vt:lpwstr>
  </property>
  <property fmtid="{D5CDD505-2E9C-101B-9397-08002B2CF9AE}" pid="3" name="KSOProductBuildVer">
    <vt:lpwstr>1046-12.2.0.13306</vt:lpwstr>
  </property>
</Properties>
</file>