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PGSE09\Documents\"/>
    </mc:Choice>
  </mc:AlternateContent>
  <bookViews>
    <workbookView xWindow="0" yWindow="0" windowWidth="21600" windowHeight="9600"/>
  </bookViews>
  <sheets>
    <sheet name="HERSO" sheetId="1" r:id="rId1"/>
  </sheets>
  <definedNames>
    <definedName name="_xlnm.Print_Area" localSheetId="0">HERSO!$A$1:$V$86</definedName>
    <definedName name="_xlnm.Print_Titles" localSheetId="0">HERSO!$51:$52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0" i="1" l="1"/>
  <c r="U41" i="1"/>
  <c r="T41" i="1"/>
  <c r="S41" i="1"/>
  <c r="R41" i="1"/>
  <c r="Q41" i="1"/>
  <c r="P41" i="1"/>
  <c r="O41" i="1"/>
  <c r="N41" i="1"/>
  <c r="M41" i="1"/>
  <c r="L41" i="1"/>
  <c r="J41" i="1"/>
  <c r="I41" i="1"/>
  <c r="H41" i="1"/>
  <c r="G41" i="1"/>
  <c r="F41" i="1"/>
  <c r="E41" i="1"/>
  <c r="D41" i="1"/>
  <c r="C41" i="1"/>
  <c r="B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41" i="1" s="1"/>
  <c r="V22" i="1"/>
</calcChain>
</file>

<file path=xl/comments1.xml><?xml version="1.0" encoding="utf-8"?>
<comments xmlns="http://schemas.openxmlformats.org/spreadsheetml/2006/main">
  <authors>
    <author/>
  </authors>
  <commentList>
    <comment ref="S26" authorId="0" shapeId="0">
      <text>
        <r>
          <rPr>
            <sz val="11"/>
            <color rgb="FF000000"/>
            <rFont val="Calibri"/>
            <family val="2"/>
            <charset val="1"/>
          </rPr>
          <t xml:space="preserve">INVESTIMENTO, PARA AQUISIÇÃO DE ARCO CIRÚRGICO PARA O HOSPITAL ESTADUAL DE SANTA HELENA DE GOIÁS DR. ALBANIR FALEIROS MACHADO (HERSO) . DOCUMENTOS: DESPACHO N°8112/2021-SGI,DESPACHO N°2827/2021-SUPER,DESPACHO N°1815/2021-GEAM, DESPACHO N°1291/2021-GERAT,DESPACHO N°1471/2021-GAOS,REQUISIÇÃO DE DESPESA N°486/2021-GAOS, proc.202100010042965.
</t>
        </r>
      </text>
    </comment>
    <comment ref="S31" authorId="0" shapeId="0">
      <text>
        <r>
          <rPr>
            <sz val="11"/>
            <color rgb="FF000000"/>
            <rFont val="Calibri"/>
            <family val="2"/>
            <charset val="1"/>
          </rPr>
          <t xml:space="preserve">INVESTIMENTO, PARA AQUISIÇÃO DE 4 (QUATRO) FOCOS CIRÚRGICOS PARA O HOSPITAL ESTADUAL DE SANTA HELENA DE GOIÁS/ALBANIR FALEIROS MACHADO - HERSO CONFORME . DOCUMENTAÇÃO: REQUISIÇÃO DE DESPESA N° 479/2021 GAOS proc202100010048603.
</t>
        </r>
      </text>
    </comment>
  </commentList>
</comments>
</file>

<file path=xl/sharedStrings.xml><?xml version="1.0" encoding="utf-8"?>
<sst xmlns="http://schemas.openxmlformats.org/spreadsheetml/2006/main" count="144" uniqueCount="75">
  <si>
    <t>Relatório Resumido da Execução Orçamentária e Financeira por Contrato de Gestão</t>
  </si>
  <si>
    <t>Mês/Ano: Agosto/2023</t>
  </si>
  <si>
    <t>Órgão Contratante: SECRETARIA DE ESTADO DA SAÚDE – SES/GO.</t>
  </si>
  <si>
    <t>CNPJ:02.529.964/0001-57</t>
  </si>
  <si>
    <t>Organização Social Contratada : INSTITUTO DE PLANEJAMENTO E GESTÃO DE SERVIÇOS ESPECIALIZADOS - IPGSE</t>
  </si>
  <si>
    <t>CNPJ: 18.176.322/0002-32</t>
  </si>
  <si>
    <t>Unidade Gerida: Hospital Estadual de Santa Helena de Goiás Dr. Albanir Faleiros Machado - HERSO.</t>
  </si>
  <si>
    <t>Contrato de Gestão nº: 88/2022 - SES    -  1º Termo Aditivo, 2º Termo Aditivo</t>
  </si>
  <si>
    <t>Vigência do Contrato de Gestão - Início 05/10/2022 Término 26/10/2023 /    1º Termo Aditivo: Início 01/11/2022 Término 29/04/2023 e 2º Termo Aditivo: Início 30/04/2023 Término 26/10/2023.</t>
  </si>
  <si>
    <t>Previsão de Repasse Mensal do Contrato de Gestão/ADITIVO - Custeio :  R$   5.707.053,55     Processo nº: 202200010020876</t>
  </si>
  <si>
    <t xml:space="preserve">Previsão de Repasse Mensal do Contrato de Gestão/ADITIVO - Investimentos : R$ Processo nº: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</si>
  <si>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</si>
  <si>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</si>
  <si>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</si>
  <si>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</si>
  <si>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</si>
  <si>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</si>
  <si>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</si>
  <si>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</si>
  <si>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</si>
  <si>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</t>
  </si>
  <si>
    <t>7. Guias de Receita (Devolução de Recursos de Exercícios Anteriores)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</si>
  <si>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</si>
  <si>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</si>
  <si>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10=5-(6+7) + 8 + 9</t>
  </si>
  <si>
    <t>Custeio</t>
  </si>
  <si>
    <t>Investimentos</t>
  </si>
  <si>
    <t>Repasses Adicionais (Ver Legenda)</t>
  </si>
  <si>
    <t>Referência/Parcela</t>
  </si>
  <si>
    <t>Investimento</t>
  </si>
  <si>
    <t>jan.-23</t>
  </si>
  <si>
    <t>fev.-23</t>
  </si>
  <si>
    <t>mar.-23</t>
  </si>
  <si>
    <t>abr.-23</t>
  </si>
  <si>
    <t>mai.-23</t>
  </si>
  <si>
    <t>jun.-23</t>
  </si>
  <si>
    <t>jul.-23</t>
  </si>
  <si>
    <t>ago.-23</t>
  </si>
  <si>
    <t>set.-23</t>
  </si>
  <si>
    <t>out.-23</t>
  </si>
  <si>
    <t>nov.-23</t>
  </si>
  <si>
    <t>dez.-23</t>
  </si>
  <si>
    <t xml:space="preserve">Legenda: Repasses Adicionais - Valores adicionais ao pactuado no Contrato de Gestão - Despesas prevista  Contratualmente - Executadas conforme solitadas pela Organização Social no decorrer da vigência :  </t>
  </si>
  <si>
    <t>Descrição</t>
  </si>
  <si>
    <t xml:space="preserve">Ressarcimentos (Rescisões Trabalhista, Serviço Hospitalar e Ambulatórial, Leitos Extras, Material Órtese e Prótese ( OPME e Outros ). </t>
  </si>
  <si>
    <t>Mandados Judiciais .</t>
  </si>
  <si>
    <t xml:space="preserve">Repasse Via Regularizaçõa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</si>
  <si>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</si>
  <si>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</si>
  <si>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</si>
  <si>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</si>
  <si>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</si>
  <si>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</si>
  <si>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do Repasse (mês/ano)</t>
  </si>
  <si>
    <t>Período da Execução da Glosa (mês/ano)</t>
  </si>
  <si>
    <t>Área Responsável</t>
  </si>
  <si>
    <t>Glosa - Servidores cedidos.</t>
  </si>
  <si>
    <t>3.1.90.11.10</t>
  </si>
  <si>
    <t>SES/GMAE-14421 E SES/SUPECC-03082.</t>
  </si>
  <si>
    <t>*Glosa - Servidores cedidos.</t>
  </si>
  <si>
    <t>Glosa -Residentes (Programa de Residência Médica).</t>
  </si>
  <si>
    <t>Glosa- Concessionárias (faturas da energia).</t>
  </si>
  <si>
    <t>3.3.90.39.04</t>
  </si>
  <si>
    <t>*Glosa- Concessionárias (faturas da energia).</t>
  </si>
  <si>
    <t>Glosa - Não cumprimento de Metas Contratuais.</t>
  </si>
  <si>
    <t>19 de Março a 31 de Outubro de 202</t>
  </si>
  <si>
    <t>SES/COMACG-20549 E SES/SUPECC-03082.</t>
  </si>
  <si>
    <t xml:space="preserve"> 01 de novembro de 2022 a 29 de abril de 2023</t>
  </si>
  <si>
    <t>Glosa Segurança Armada.</t>
  </si>
  <si>
    <t>Outras Glosas-Diferença do ajuste de folha - valor da folha menor que o previsto no Contrato.</t>
  </si>
  <si>
    <t>Outras Glosas.</t>
  </si>
  <si>
    <t>Total Geral</t>
  </si>
  <si>
    <t xml:space="preserve">* Glosa aplicada com valor estimado - ajuste será realizado posteriormente, quando informado pela SES/GMAE - CG-14421. </t>
  </si>
  <si>
    <t>Nota Explicativa: 8. Pagamentos (repasses – Restos a Pagar) - Repasses referente ao custeio, processo nº 202200010020876,  parcelas de referência dezembro/22 (R$ 259.602,97),  INVESTIMENTO, PARA AQUISIÇÃO DE ARCO CIRÚRGICO , proc.202100010042965 (R$ 291.000,00), INVESTIMENTO, PARA AQUISIÇÃO DE 4 (QUATRO) FOCOS CIRÚRGICOS  proc202100010048603..</t>
  </si>
  <si>
    <t>Fonte:Contratos de Gestão e Aditivos contidos no processo e Portal Transparência: saude.go.gov.br  e Sistema SIOFINET - Portal.go.gov.br.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</si>
</sst>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[$-416]mmm\-yy;@"/>
    <numFmt numFmtId="165" formatCode="_-* #,##0.00_-;\-* #,##0.00_-;_-* \-??_-;_-@_-"/>
    <numFmt numFmtId="166" formatCode="&quot; &quot;* #,##0.00&quot; &quot;;&quot;-&quot;* #,##0.00&quot; &quot;;&quot; &quot;* &quot;-&quot;00&quot; &quot;;&quot; &quot;@&quot; &quot;"/>
  </numFmts>
  <fonts count="8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20"/>
      <color rgb="FFFFFFFF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127622"/>
        <bgColor rgb="FF127622"/>
      </patternFill>
    </fill>
    <fill>
      <patternFill patternType="solid">
        <fgColor rgb="FF127622"/>
        <bgColor indexed="64"/>
      </patternFill>
    </fill>
    <fill>
      <patternFill patternType="solid">
        <fgColor rgb="FF127622"/>
        <bgColor rgb="FF008080"/>
      </patternFill>
    </fill>
    <fill>
      <patternFill patternType="solid">
        <fgColor rgb="FFAFD095"/>
        <bgColor rgb="FFA8D08D"/>
      </patternFill>
    </fill>
    <fill>
      <patternFill patternType="solid">
        <fgColor rgb="FFAFD09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D8D8D8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CCCCCC"/>
      </left>
      <right/>
      <top style="medium">
        <color rgb="FF000000"/>
      </top>
      <bottom style="medium">
        <color rgb="FFCCCCCC"/>
      </bottom>
      <diagonal/>
    </border>
    <border>
      <left/>
      <right/>
      <top style="medium">
        <color rgb="FF000000"/>
      </top>
      <bottom style="medium">
        <color rgb="FFCCCCCC"/>
      </bottom>
      <diagonal/>
    </border>
    <border>
      <left/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rgb="FF000000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7" xfId="0" applyFont="1" applyBorder="1" applyAlignment="1">
      <alignment wrapText="1"/>
    </xf>
    <xf numFmtId="0" fontId="4" fillId="3" borderId="12" xfId="0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 vertical="center" wrapText="1"/>
    </xf>
    <xf numFmtId="0" fontId="5" fillId="6" borderId="25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43" fontId="3" fillId="0" borderId="26" xfId="0" applyNumberFormat="1" applyFont="1" applyBorder="1" applyAlignment="1">
      <alignment vertical="center" wrapText="1"/>
    </xf>
    <xf numFmtId="43" fontId="3" fillId="0" borderId="27" xfId="0" applyNumberFormat="1" applyFont="1" applyBorder="1" applyAlignment="1">
      <alignment horizontal="center" vertical="center" wrapText="1"/>
    </xf>
    <xf numFmtId="43" fontId="3" fillId="0" borderId="28" xfId="0" applyNumberFormat="1" applyFont="1" applyBorder="1" applyAlignment="1">
      <alignment horizontal="center" vertical="center" wrapText="1"/>
    </xf>
    <xf numFmtId="43" fontId="3" fillId="0" borderId="28" xfId="0" applyNumberFormat="1" applyFont="1" applyBorder="1" applyAlignment="1">
      <alignment wrapText="1"/>
    </xf>
    <xf numFmtId="0" fontId="3" fillId="0" borderId="28" xfId="0" applyFont="1" applyBorder="1" applyAlignment="1">
      <alignment horizontal="center" vertical="center" wrapText="1"/>
    </xf>
    <xf numFmtId="43" fontId="3" fillId="0" borderId="28" xfId="1" applyFont="1" applyBorder="1" applyAlignment="1">
      <alignment horizontal="center" vertical="center" wrapText="1"/>
    </xf>
    <xf numFmtId="164" fontId="3" fillId="0" borderId="28" xfId="0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wrapText="1"/>
    </xf>
    <xf numFmtId="43" fontId="3" fillId="0" borderId="29" xfId="0" applyNumberFormat="1" applyFont="1" applyBorder="1" applyAlignment="1">
      <alignment wrapText="1"/>
    </xf>
    <xf numFmtId="0" fontId="3" fillId="0" borderId="30" xfId="0" applyFont="1" applyBorder="1" applyAlignment="1">
      <alignment horizontal="center" vertical="center" wrapText="1"/>
    </xf>
    <xf numFmtId="43" fontId="3" fillId="0" borderId="28" xfId="0" applyNumberFormat="1" applyFont="1" applyBorder="1" applyAlignment="1">
      <alignment vertical="center" wrapText="1"/>
    </xf>
    <xf numFmtId="43" fontId="3" fillId="0" borderId="29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43" fontId="3" fillId="0" borderId="29" xfId="1" applyFont="1" applyBorder="1" applyAlignment="1">
      <alignment horizontal="center" vertical="center" wrapText="1"/>
    </xf>
    <xf numFmtId="164" fontId="3" fillId="0" borderId="29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wrapText="1"/>
    </xf>
    <xf numFmtId="0" fontId="3" fillId="0" borderId="31" xfId="0" applyFont="1" applyBorder="1" applyAlignment="1">
      <alignment horizontal="center" vertical="center" wrapText="1"/>
    </xf>
    <xf numFmtId="43" fontId="3" fillId="0" borderId="29" xfId="0" applyNumberFormat="1" applyFont="1" applyBorder="1" applyAlignment="1">
      <alignment vertical="center" wrapText="1"/>
    </xf>
    <xf numFmtId="165" fontId="3" fillId="0" borderId="29" xfId="1" applyNumberFormat="1" applyFont="1" applyBorder="1" applyAlignment="1">
      <alignment horizontal="center" vertical="center" wrapText="1"/>
    </xf>
    <xf numFmtId="4" fontId="3" fillId="0" borderId="29" xfId="0" applyNumberFormat="1" applyFont="1" applyBorder="1" applyAlignment="1">
      <alignment wrapText="1"/>
    </xf>
    <xf numFmtId="166" fontId="3" fillId="0" borderId="29" xfId="0" applyNumberFormat="1" applyFont="1" applyBorder="1" applyAlignment="1">
      <alignment wrapText="1"/>
    </xf>
    <xf numFmtId="0" fontId="3" fillId="7" borderId="32" xfId="0" applyFont="1" applyFill="1" applyBorder="1" applyAlignment="1">
      <alignment horizontal="center" vertical="center" wrapText="1"/>
    </xf>
    <xf numFmtId="43" fontId="3" fillId="0" borderId="22" xfId="0" applyNumberFormat="1" applyFont="1" applyBorder="1" applyAlignment="1">
      <alignment vertical="center" wrapText="1"/>
    </xf>
    <xf numFmtId="43" fontId="3" fillId="7" borderId="29" xfId="0" applyNumberFormat="1" applyFont="1" applyFill="1" applyBorder="1" applyAlignment="1">
      <alignment wrapText="1"/>
    </xf>
    <xf numFmtId="0" fontId="3" fillId="7" borderId="29" xfId="0" applyFont="1" applyFill="1" applyBorder="1" applyAlignment="1">
      <alignment wrapText="1"/>
    </xf>
    <xf numFmtId="164" fontId="3" fillId="7" borderId="29" xfId="0" applyNumberFormat="1" applyFont="1" applyFill="1" applyBorder="1" applyAlignment="1">
      <alignment wrapText="1"/>
    </xf>
    <xf numFmtId="0" fontId="3" fillId="8" borderId="23" xfId="0" applyFont="1" applyFill="1" applyBorder="1" applyAlignment="1">
      <alignment wrapText="1"/>
    </xf>
    <xf numFmtId="43" fontId="5" fillId="8" borderId="26" xfId="0" applyNumberFormat="1" applyFont="1" applyFill="1" applyBorder="1" applyAlignment="1">
      <alignment horizontal="righ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5" fillId="6" borderId="33" xfId="0" applyFont="1" applyFill="1" applyBorder="1" applyAlignment="1">
      <alignment horizontal="center" vertical="center" wrapText="1"/>
    </xf>
    <xf numFmtId="43" fontId="3" fillId="0" borderId="33" xfId="1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1" fontId="3" fillId="0" borderId="33" xfId="0" applyNumberFormat="1" applyFont="1" applyBorder="1" applyAlignment="1">
      <alignment horizontal="center" vertical="center" wrapText="1"/>
    </xf>
    <xf numFmtId="164" fontId="3" fillId="0" borderId="3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33" xfId="0" applyFont="1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164" fontId="3" fillId="0" borderId="33" xfId="0" applyNumberFormat="1" applyFont="1" applyBorder="1" applyAlignment="1">
      <alignment vertical="center" wrapText="1"/>
    </xf>
    <xf numFmtId="43" fontId="3" fillId="0" borderId="33" xfId="1" applyFont="1" applyBorder="1" applyAlignment="1">
      <alignment vertical="center" wrapText="1"/>
    </xf>
    <xf numFmtId="43" fontId="5" fillId="9" borderId="33" xfId="0" applyNumberFormat="1" applyFont="1" applyFill="1" applyBorder="1" applyAlignment="1">
      <alignment horizontal="right" vertical="center" wrapText="1"/>
    </xf>
    <xf numFmtId="0" fontId="3" fillId="9" borderId="33" xfId="0" applyFont="1" applyFill="1" applyBorder="1" applyAlignment="1">
      <alignment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5" fillId="0" borderId="35" xfId="0" applyFont="1" applyBorder="1" applyAlignment="1">
      <alignment vertical="center" wrapText="1"/>
    </xf>
    <xf numFmtId="0" fontId="3" fillId="0" borderId="36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3" fillId="0" borderId="38" xfId="0" applyFont="1" applyBorder="1" applyAlignment="1">
      <alignment vertical="center" wrapText="1"/>
    </xf>
    <xf numFmtId="0" fontId="3" fillId="0" borderId="39" xfId="0" applyFont="1" applyBorder="1" applyAlignment="1">
      <alignment vertical="center" wrapText="1"/>
    </xf>
    <xf numFmtId="0" fontId="3" fillId="0" borderId="40" xfId="0" applyFont="1" applyBorder="1" applyAlignment="1">
      <alignment vertical="center" wrapText="1"/>
    </xf>
    <xf numFmtId="0" fontId="3" fillId="0" borderId="33" xfId="0" applyFont="1" applyBorder="1" applyAlignment="1">
      <alignment vertical="center" wrapText="1"/>
    </xf>
    <xf numFmtId="0" fontId="5" fillId="9" borderId="33" xfId="0" applyFont="1" applyFill="1" applyBorder="1" applyAlignment="1">
      <alignment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5" fillId="6" borderId="33" xfId="0" applyFont="1" applyFill="1" applyBorder="1" applyAlignment="1">
      <alignment horizontal="center" vertical="center" wrapText="1"/>
    </xf>
    <xf numFmtId="0" fontId="5" fillId="5" borderId="33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4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/>
    <xf numFmtId="0" fontId="4" fillId="2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V128"/>
  <sheetViews>
    <sheetView tabSelected="1" workbookViewId="0">
      <selection sqref="A1:V1"/>
    </sheetView>
  </sheetViews>
  <sheetFormatPr defaultRowHeight="15" x14ac:dyDescent="0.25"/>
  <cols>
    <col min="1" max="1" width="10.42578125" customWidth="1"/>
    <col min="2" max="2" width="14.28515625" bestFit="1" customWidth="1"/>
    <col min="3" max="3" width="16.28515625" style="54" customWidth="1"/>
    <col min="4" max="7" width="16.28515625" customWidth="1"/>
    <col min="8" max="8" width="18.5703125" customWidth="1"/>
    <col min="9" max="10" width="16.28515625" customWidth="1"/>
    <col min="11" max="11" width="18.28515625" customWidth="1"/>
    <col min="12" max="22" width="16.28515625" customWidth="1"/>
  </cols>
  <sheetData>
    <row r="1" spans="1:22" ht="36" customHeight="1" x14ac:dyDescent="0.25">
      <c r="A1" s="93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5"/>
    </row>
    <row r="2" spans="1:2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</row>
    <row r="3" spans="1:22" x14ac:dyDescent="0.25">
      <c r="A3" s="96" t="s">
        <v>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0"/>
    </row>
    <row r="4" spans="1:2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/>
      <c r="P4" s="2"/>
      <c r="Q4" s="2"/>
      <c r="R4" s="2"/>
      <c r="S4" s="2"/>
      <c r="T4" s="2"/>
      <c r="U4" s="2"/>
      <c r="V4" s="2"/>
    </row>
    <row r="5" spans="1:22" ht="18.600000000000001" customHeight="1" x14ac:dyDescent="0.25">
      <c r="A5" s="91" t="s">
        <v>2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0"/>
      <c r="P5" s="90"/>
      <c r="Q5" s="90"/>
      <c r="R5" s="90"/>
      <c r="S5" s="90"/>
      <c r="T5" s="90"/>
      <c r="U5" s="90"/>
      <c r="V5" s="90"/>
    </row>
    <row r="6" spans="1:22" ht="17.100000000000001" customHeight="1" x14ac:dyDescent="0.25">
      <c r="A6" s="89" t="s">
        <v>3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2"/>
      <c r="P6" s="2"/>
      <c r="Q6" s="2"/>
      <c r="R6" s="2"/>
      <c r="S6" s="2"/>
      <c r="T6" s="2"/>
      <c r="U6" s="2"/>
      <c r="V6" s="2"/>
    </row>
    <row r="7" spans="1:22" ht="17.100000000000001" customHeight="1" x14ac:dyDescent="0.25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2"/>
      <c r="P7" s="2"/>
      <c r="Q7" s="2"/>
      <c r="R7" s="2"/>
      <c r="S7" s="2"/>
      <c r="T7" s="2"/>
      <c r="U7" s="2"/>
      <c r="V7" s="2"/>
    </row>
    <row r="8" spans="1:22" ht="17.100000000000001" customHeight="1" x14ac:dyDescent="0.25">
      <c r="A8" s="91" t="s">
        <v>4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0"/>
    </row>
    <row r="9" spans="1:22" ht="16.350000000000001" customHeight="1" x14ac:dyDescent="0.25">
      <c r="A9" s="89" t="s">
        <v>5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2"/>
      <c r="P9" s="2"/>
      <c r="Q9" s="2"/>
      <c r="R9" s="2"/>
      <c r="S9" s="2"/>
      <c r="T9" s="2"/>
      <c r="U9" s="2"/>
      <c r="V9" s="2"/>
    </row>
    <row r="10" spans="1:22" ht="16.350000000000001" customHeight="1" x14ac:dyDescent="0.25">
      <c r="A10" s="90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2"/>
      <c r="P10" s="2"/>
      <c r="Q10" s="2"/>
      <c r="R10" s="2"/>
      <c r="S10" s="2"/>
      <c r="T10" s="2"/>
      <c r="U10" s="2"/>
      <c r="V10" s="2"/>
    </row>
    <row r="11" spans="1:22" ht="19.350000000000001" customHeight="1" x14ac:dyDescent="0.25">
      <c r="A11" s="91" t="s">
        <v>6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0"/>
    </row>
    <row r="12" spans="1:22" ht="16.350000000000001" customHeight="1" thickBot="1" x14ac:dyDescent="0.3">
      <c r="A12" s="89"/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2"/>
      <c r="P12" s="2"/>
      <c r="Q12" s="2"/>
      <c r="R12" s="2"/>
      <c r="S12" s="2"/>
      <c r="T12" s="2"/>
      <c r="U12" s="2"/>
      <c r="V12" s="2"/>
    </row>
    <row r="13" spans="1:22" ht="15.75" thickBot="1" x14ac:dyDescent="0.3">
      <c r="A13" s="76" t="s">
        <v>7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8"/>
    </row>
    <row r="14" spans="1:22" ht="15.75" thickBot="1" x14ac:dyDescent="0.3">
      <c r="A14" s="76" t="s">
        <v>8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8"/>
    </row>
    <row r="15" spans="1:22" ht="15.75" thickBot="1" x14ac:dyDescent="0.3">
      <c r="A15" s="73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5"/>
      <c r="P15" s="3"/>
      <c r="Q15" s="3"/>
      <c r="R15" s="3"/>
      <c r="S15" s="3"/>
      <c r="T15" s="3"/>
      <c r="U15" s="3"/>
      <c r="V15" s="3"/>
    </row>
    <row r="16" spans="1:22" ht="15.75" thickBot="1" x14ac:dyDescent="0.3">
      <c r="A16" s="76" t="s">
        <v>9</v>
      </c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8"/>
    </row>
    <row r="17" spans="1:22" ht="25.5" customHeight="1" thickBot="1" x14ac:dyDescent="0.3">
      <c r="A17" s="76" t="s">
        <v>10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8"/>
    </row>
    <row r="18" spans="1:22" ht="15.75" thickBot="1" x14ac:dyDescent="0.3">
      <c r="A18" s="79" t="s">
        <v>11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1"/>
    </row>
    <row r="19" spans="1:22" ht="15.75" thickBot="1" x14ac:dyDescent="0.3">
      <c r="A19" s="82" t="s">
        <v>12</v>
      </c>
      <c r="B19" s="4"/>
      <c r="C19" s="84" t="s">
        <v>13</v>
      </c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6"/>
    </row>
    <row r="20" spans="1:22" ht="81" customHeight="1" thickBot="1" x14ac:dyDescent="0.3">
      <c r="A20" s="83"/>
      <c r="B20" s="87" t="s">
        <v>14</v>
      </c>
      <c r="C20" s="72" t="s">
        <v>15</v>
      </c>
      <c r="D20" s="69" t="s">
        <v>16</v>
      </c>
      <c r="E20" s="70"/>
      <c r="F20" s="71"/>
      <c r="G20" s="69" t="s">
        <v>17</v>
      </c>
      <c r="H20" s="70"/>
      <c r="I20" s="71"/>
      <c r="J20" s="5" t="s">
        <v>18</v>
      </c>
      <c r="K20" s="69" t="s">
        <v>19</v>
      </c>
      <c r="L20" s="70"/>
      <c r="M20" s="70"/>
      <c r="N20" s="71"/>
      <c r="O20" s="69" t="s">
        <v>20</v>
      </c>
      <c r="P20" s="71"/>
      <c r="Q20" s="5" t="s">
        <v>21</v>
      </c>
      <c r="R20" s="69" t="s">
        <v>22</v>
      </c>
      <c r="S20" s="71"/>
      <c r="T20" s="69" t="s">
        <v>23</v>
      </c>
      <c r="U20" s="71"/>
      <c r="V20" s="72" t="s">
        <v>24</v>
      </c>
    </row>
    <row r="21" spans="1:22" ht="37.5" customHeight="1" thickBot="1" x14ac:dyDescent="0.3">
      <c r="A21" s="83"/>
      <c r="B21" s="88"/>
      <c r="C21" s="72"/>
      <c r="D21" s="6" t="s">
        <v>25</v>
      </c>
      <c r="E21" s="7" t="s">
        <v>26</v>
      </c>
      <c r="F21" s="7" t="s">
        <v>27</v>
      </c>
      <c r="G21" s="7" t="s">
        <v>25</v>
      </c>
      <c r="H21" s="7" t="s">
        <v>26</v>
      </c>
      <c r="I21" s="7" t="s">
        <v>27</v>
      </c>
      <c r="J21" s="7" t="s">
        <v>25</v>
      </c>
      <c r="K21" s="7" t="s">
        <v>28</v>
      </c>
      <c r="L21" s="7" t="s">
        <v>25</v>
      </c>
      <c r="M21" s="7" t="s">
        <v>26</v>
      </c>
      <c r="N21" s="7" t="s">
        <v>27</v>
      </c>
      <c r="O21" s="7" t="s">
        <v>25</v>
      </c>
      <c r="P21" s="7" t="s">
        <v>26</v>
      </c>
      <c r="Q21" s="7"/>
      <c r="R21" s="7" t="s">
        <v>25</v>
      </c>
      <c r="S21" s="7" t="s">
        <v>26</v>
      </c>
      <c r="T21" s="7" t="s">
        <v>25</v>
      </c>
      <c r="U21" s="8" t="s">
        <v>29</v>
      </c>
      <c r="V21" s="72"/>
    </row>
    <row r="22" spans="1:22" ht="15.75" thickBot="1" x14ac:dyDescent="0.3">
      <c r="A22" s="9" t="s">
        <v>30</v>
      </c>
      <c r="B22" s="10">
        <v>7275539.0499999998</v>
      </c>
      <c r="C22" s="11">
        <v>5115713.8499999996</v>
      </c>
      <c r="D22" s="12">
        <v>10231427.699999999</v>
      </c>
      <c r="E22" s="12">
        <v>0</v>
      </c>
      <c r="F22" s="13"/>
      <c r="G22" s="13"/>
      <c r="H22" s="13"/>
      <c r="I22" s="14"/>
      <c r="J22" s="15">
        <v>2219801.75</v>
      </c>
      <c r="K22" s="16"/>
      <c r="L22" s="13"/>
      <c r="M22" s="13"/>
      <c r="N22" s="13"/>
      <c r="O22" s="17"/>
      <c r="P22" s="17"/>
      <c r="Q22" s="17"/>
      <c r="R22" s="17"/>
      <c r="S22" s="17"/>
      <c r="T22" s="17"/>
      <c r="U22" s="17"/>
      <c r="V22" s="18">
        <f>L22+M22+N22+R22+S22+T22+U22</f>
        <v>0</v>
      </c>
    </row>
    <row r="23" spans="1:22" ht="15.75" thickBot="1" x14ac:dyDescent="0.3">
      <c r="A23" s="19" t="s">
        <v>31</v>
      </c>
      <c r="B23" s="20">
        <v>7275539.0499999998</v>
      </c>
      <c r="C23" s="21">
        <v>5115713.8499999996</v>
      </c>
      <c r="D23" s="21">
        <v>0</v>
      </c>
      <c r="E23" s="21">
        <v>677090.29</v>
      </c>
      <c r="F23" s="18"/>
      <c r="G23" s="18">
        <v>5047760.97</v>
      </c>
      <c r="H23" s="18">
        <v>677090.29</v>
      </c>
      <c r="I23" s="22"/>
      <c r="J23" s="23">
        <v>2227778.08</v>
      </c>
      <c r="K23" s="24">
        <v>44958</v>
      </c>
      <c r="L23" s="18">
        <v>4795713.8499999996</v>
      </c>
      <c r="M23" s="18"/>
      <c r="N23" s="18"/>
      <c r="O23" s="25"/>
      <c r="P23" s="25"/>
      <c r="Q23" s="25"/>
      <c r="R23" s="25"/>
      <c r="S23" s="25"/>
      <c r="T23" s="25"/>
      <c r="U23" s="25"/>
      <c r="V23" s="18">
        <f t="shared" ref="V23:V40" si="0">L23+M23+N23+R23+S23+T23+U23</f>
        <v>4795713.8499999996</v>
      </c>
    </row>
    <row r="24" spans="1:22" ht="15.75" thickBot="1" x14ac:dyDescent="0.3">
      <c r="A24" s="26" t="s">
        <v>32</v>
      </c>
      <c r="B24" s="27">
        <v>7275539.0499999998</v>
      </c>
      <c r="C24" s="21">
        <v>5115713.8499999996</v>
      </c>
      <c r="D24" s="21">
        <v>5115713.8499999996</v>
      </c>
      <c r="E24" s="21">
        <v>84200</v>
      </c>
      <c r="F24" s="18"/>
      <c r="G24" s="18">
        <v>10110651.280000001</v>
      </c>
      <c r="H24" s="18">
        <v>0</v>
      </c>
      <c r="I24" s="22"/>
      <c r="J24" s="23">
        <v>2220625.0700000003</v>
      </c>
      <c r="K24" s="24">
        <v>44986</v>
      </c>
      <c r="L24" s="18">
        <v>4805539.05</v>
      </c>
      <c r="M24" s="18">
        <v>677090.29</v>
      </c>
      <c r="N24" s="18"/>
      <c r="O24" s="25"/>
      <c r="P24" s="25"/>
      <c r="Q24" s="25"/>
      <c r="R24" s="25"/>
      <c r="S24" s="25"/>
      <c r="T24" s="25"/>
      <c r="U24" s="25"/>
      <c r="V24" s="18">
        <f t="shared" si="0"/>
        <v>5482629.3399999999</v>
      </c>
    </row>
    <row r="25" spans="1:22" ht="15.75" thickBot="1" x14ac:dyDescent="0.3">
      <c r="A25" s="26"/>
      <c r="B25" s="27"/>
      <c r="C25" s="21"/>
      <c r="D25" s="21"/>
      <c r="E25" s="21"/>
      <c r="F25" s="18"/>
      <c r="G25" s="18"/>
      <c r="H25" s="18"/>
      <c r="I25" s="22"/>
      <c r="J25" s="23"/>
      <c r="K25" s="24">
        <v>44927</v>
      </c>
      <c r="L25" s="18">
        <v>4775539.05</v>
      </c>
      <c r="M25" s="18"/>
      <c r="N25" s="18"/>
      <c r="O25" s="25"/>
      <c r="P25" s="25"/>
      <c r="Q25" s="25"/>
      <c r="R25" s="25"/>
      <c r="S25" s="25"/>
      <c r="T25" s="25"/>
      <c r="U25" s="25"/>
      <c r="V25" s="18">
        <f t="shared" si="0"/>
        <v>4775539.05</v>
      </c>
    </row>
    <row r="26" spans="1:22" ht="15.75" thickBot="1" x14ac:dyDescent="0.3">
      <c r="A26" s="26" t="s">
        <v>33</v>
      </c>
      <c r="B26" s="27">
        <v>7288190.2199999997</v>
      </c>
      <c r="C26" s="21">
        <v>5135425.18</v>
      </c>
      <c r="D26" s="21">
        <v>44473749</v>
      </c>
      <c r="E26" s="21">
        <v>0</v>
      </c>
      <c r="F26" s="18"/>
      <c r="G26" s="18">
        <v>16225051.420000002</v>
      </c>
      <c r="H26" s="18">
        <v>0</v>
      </c>
      <c r="I26" s="22"/>
      <c r="J26" s="28">
        <v>2221137.4099999997</v>
      </c>
      <c r="K26" s="24">
        <v>45017</v>
      </c>
      <c r="L26" s="18">
        <v>4863021.09</v>
      </c>
      <c r="M26" s="18"/>
      <c r="N26" s="18"/>
      <c r="O26" s="25"/>
      <c r="P26" s="25"/>
      <c r="Q26" s="25"/>
      <c r="R26" s="18">
        <v>259602.97</v>
      </c>
      <c r="S26" s="18">
        <v>291000</v>
      </c>
      <c r="T26" s="25"/>
      <c r="U26" s="25"/>
      <c r="V26" s="18">
        <f t="shared" si="0"/>
        <v>5413624.0599999996</v>
      </c>
    </row>
    <row r="27" spans="1:22" ht="15.75" thickBot="1" x14ac:dyDescent="0.3">
      <c r="A27" s="26" t="s">
        <v>34</v>
      </c>
      <c r="B27" s="27">
        <v>7655073.8399999999</v>
      </c>
      <c r="C27" s="21">
        <v>5707053.5499999998</v>
      </c>
      <c r="D27" s="21"/>
      <c r="E27" s="18"/>
      <c r="F27" s="18"/>
      <c r="G27" s="18">
        <v>5897288.6699999999</v>
      </c>
      <c r="H27" s="18">
        <v>45000</v>
      </c>
      <c r="I27" s="22"/>
      <c r="J27" s="23">
        <v>2170000</v>
      </c>
      <c r="K27" s="24">
        <v>44986</v>
      </c>
      <c r="L27" s="18">
        <v>249374.93</v>
      </c>
      <c r="M27" s="18"/>
      <c r="N27" s="18"/>
      <c r="O27" s="25"/>
      <c r="P27" s="25"/>
      <c r="Q27" s="25"/>
      <c r="R27" s="25"/>
      <c r="S27" s="25"/>
      <c r="T27" s="25"/>
      <c r="U27" s="25"/>
      <c r="V27" s="18">
        <f t="shared" si="0"/>
        <v>249374.93</v>
      </c>
    </row>
    <row r="28" spans="1:22" ht="15.75" thickBot="1" x14ac:dyDescent="0.3">
      <c r="A28" s="26"/>
      <c r="B28" s="27"/>
      <c r="C28" s="21"/>
      <c r="D28" s="21"/>
      <c r="E28" s="18"/>
      <c r="F28" s="18"/>
      <c r="G28" s="18"/>
      <c r="H28" s="18"/>
      <c r="I28" s="22"/>
      <c r="J28" s="23"/>
      <c r="K28" s="24">
        <v>44927</v>
      </c>
      <c r="L28" s="18">
        <v>280198.25</v>
      </c>
      <c r="M28" s="18"/>
      <c r="N28" s="18"/>
      <c r="O28" s="25"/>
      <c r="P28" s="25"/>
      <c r="Q28" s="25"/>
      <c r="R28" s="25"/>
      <c r="S28" s="25"/>
      <c r="T28" s="25"/>
      <c r="U28" s="25"/>
      <c r="V28" s="18">
        <f t="shared" si="0"/>
        <v>280198.25</v>
      </c>
    </row>
    <row r="29" spans="1:22" ht="15.75" thickBot="1" x14ac:dyDescent="0.3">
      <c r="A29" s="26"/>
      <c r="B29" s="27"/>
      <c r="C29" s="21"/>
      <c r="D29" s="21"/>
      <c r="E29" s="18"/>
      <c r="F29" s="18"/>
      <c r="G29" s="18"/>
      <c r="H29" s="18"/>
      <c r="I29" s="22"/>
      <c r="J29" s="23"/>
      <c r="K29" s="24">
        <v>44958</v>
      </c>
      <c r="L29" s="18">
        <v>252047.12</v>
      </c>
      <c r="M29" s="18"/>
      <c r="N29" s="18"/>
      <c r="O29" s="25"/>
      <c r="P29" s="25"/>
      <c r="Q29" s="25"/>
      <c r="R29" s="25"/>
      <c r="S29" s="25"/>
      <c r="T29" s="25"/>
      <c r="U29" s="25"/>
      <c r="V29" s="18">
        <f t="shared" si="0"/>
        <v>252047.12</v>
      </c>
    </row>
    <row r="30" spans="1:22" ht="15.75" thickBot="1" x14ac:dyDescent="0.3">
      <c r="A30" s="26"/>
      <c r="B30" s="27"/>
      <c r="C30" s="21"/>
      <c r="D30" s="21"/>
      <c r="E30" s="18"/>
      <c r="F30" s="18"/>
      <c r="G30" s="18"/>
      <c r="H30" s="18"/>
      <c r="I30" s="22"/>
      <c r="J30" s="23"/>
      <c r="K30" s="24">
        <v>45047</v>
      </c>
      <c r="L30" s="18">
        <v>4893734.1400000006</v>
      </c>
      <c r="M30" s="18"/>
      <c r="N30" s="18"/>
      <c r="O30" s="25"/>
      <c r="P30" s="25"/>
      <c r="Q30" s="25"/>
      <c r="R30" s="25"/>
      <c r="S30" s="25"/>
      <c r="T30" s="25"/>
      <c r="U30" s="25"/>
      <c r="V30" s="18">
        <f t="shared" si="0"/>
        <v>4893734.1400000006</v>
      </c>
    </row>
    <row r="31" spans="1:22" ht="15.75" thickBot="1" x14ac:dyDescent="0.3">
      <c r="A31" s="26" t="s">
        <v>35</v>
      </c>
      <c r="B31" s="27">
        <v>7655073.8399999999</v>
      </c>
      <c r="C31" s="21">
        <v>5707053.5499999998</v>
      </c>
      <c r="D31" s="21"/>
      <c r="E31" s="18"/>
      <c r="F31" s="18"/>
      <c r="G31" s="18">
        <v>5707053.5499999998</v>
      </c>
      <c r="H31" s="18">
        <v>0</v>
      </c>
      <c r="I31" s="22"/>
      <c r="J31" s="23">
        <v>2169622.1</v>
      </c>
      <c r="K31" s="24">
        <v>45017</v>
      </c>
      <c r="L31" s="18">
        <v>204031.72</v>
      </c>
      <c r="M31" s="18">
        <v>45000</v>
      </c>
      <c r="N31" s="18"/>
      <c r="O31" s="25"/>
      <c r="P31" s="25"/>
      <c r="Q31" s="25"/>
      <c r="R31" s="25"/>
      <c r="S31" s="18">
        <v>190209.6</v>
      </c>
      <c r="T31" s="25"/>
      <c r="U31" s="25"/>
      <c r="V31" s="18">
        <f t="shared" si="0"/>
        <v>439241.32</v>
      </c>
    </row>
    <row r="32" spans="1:22" ht="15.75" thickBot="1" x14ac:dyDescent="0.3">
      <c r="A32" s="26"/>
      <c r="B32" s="27"/>
      <c r="C32" s="21"/>
      <c r="D32" s="21"/>
      <c r="E32" s="18"/>
      <c r="F32" s="18"/>
      <c r="G32" s="18"/>
      <c r="H32" s="18"/>
      <c r="I32" s="22"/>
      <c r="J32" s="23"/>
      <c r="K32" s="24">
        <v>45078</v>
      </c>
      <c r="L32" s="18">
        <v>4893734.1399999997</v>
      </c>
      <c r="M32" s="18"/>
      <c r="N32" s="18"/>
      <c r="O32" s="25"/>
      <c r="P32" s="25"/>
      <c r="Q32" s="25"/>
      <c r="R32" s="25"/>
      <c r="S32" s="25"/>
      <c r="T32" s="25"/>
      <c r="U32" s="25"/>
      <c r="V32" s="18">
        <f t="shared" si="0"/>
        <v>4893734.1399999997</v>
      </c>
    </row>
    <row r="33" spans="1:22" ht="15.75" thickBot="1" x14ac:dyDescent="0.3">
      <c r="A33" s="26" t="s">
        <v>36</v>
      </c>
      <c r="B33" s="27">
        <v>7655073.8399999999</v>
      </c>
      <c r="C33" s="21">
        <v>5707053.5499999998</v>
      </c>
      <c r="D33" s="21"/>
      <c r="E33" s="18"/>
      <c r="F33" s="18"/>
      <c r="G33" s="18"/>
      <c r="H33" s="25"/>
      <c r="I33" s="22"/>
      <c r="J33" s="23">
        <v>2270000</v>
      </c>
      <c r="K33" s="24">
        <v>45047</v>
      </c>
      <c r="L33" s="18">
        <v>591339.69999999995</v>
      </c>
      <c r="M33" s="18"/>
      <c r="N33" s="18"/>
      <c r="O33" s="25"/>
      <c r="P33" s="25"/>
      <c r="Q33" s="25"/>
      <c r="R33" s="25"/>
      <c r="S33" s="25"/>
      <c r="T33" s="25"/>
      <c r="U33" s="25"/>
      <c r="V33" s="18">
        <f t="shared" si="0"/>
        <v>591339.69999999995</v>
      </c>
    </row>
    <row r="34" spans="1:22" ht="15.75" thickBot="1" x14ac:dyDescent="0.3">
      <c r="A34" s="26"/>
      <c r="B34" s="27"/>
      <c r="C34" s="21"/>
      <c r="D34" s="21"/>
      <c r="E34" s="18"/>
      <c r="F34" s="18"/>
      <c r="G34" s="18"/>
      <c r="H34" s="25"/>
      <c r="I34" s="22"/>
      <c r="J34" s="23"/>
      <c r="K34" s="24">
        <v>45078</v>
      </c>
      <c r="L34" s="18">
        <v>591339.69999999995</v>
      </c>
      <c r="M34" s="18"/>
      <c r="N34" s="18"/>
      <c r="O34" s="25"/>
      <c r="P34" s="25"/>
      <c r="Q34" s="25"/>
      <c r="R34" s="25"/>
      <c r="S34" s="25"/>
      <c r="T34" s="25"/>
      <c r="U34" s="25"/>
      <c r="V34" s="18">
        <f t="shared" si="0"/>
        <v>591339.69999999995</v>
      </c>
    </row>
    <row r="35" spans="1:22" ht="15.75" thickBot="1" x14ac:dyDescent="0.3">
      <c r="A35" s="26"/>
      <c r="B35" s="27"/>
      <c r="C35" s="21"/>
      <c r="D35" s="21"/>
      <c r="E35" s="18"/>
      <c r="F35" s="18"/>
      <c r="G35" s="18"/>
      <c r="H35" s="25"/>
      <c r="I35" s="22"/>
      <c r="J35" s="23"/>
      <c r="K35" s="24">
        <v>45108</v>
      </c>
      <c r="L35" s="18">
        <v>5385073.8399999999</v>
      </c>
      <c r="M35" s="18"/>
      <c r="N35" s="18"/>
      <c r="O35" s="25"/>
      <c r="P35" s="25"/>
      <c r="Q35" s="25"/>
      <c r="R35" s="25"/>
      <c r="S35" s="25"/>
      <c r="T35" s="25"/>
      <c r="U35" s="25"/>
      <c r="V35" s="18">
        <f t="shared" si="0"/>
        <v>5385073.8399999999</v>
      </c>
    </row>
    <row r="36" spans="1:22" ht="15.75" thickBot="1" x14ac:dyDescent="0.3">
      <c r="A36" s="26" t="s">
        <v>37</v>
      </c>
      <c r="B36" s="27">
        <v>7655073.8399999999</v>
      </c>
      <c r="C36" s="21">
        <v>5707053.5499999998</v>
      </c>
      <c r="D36" s="21"/>
      <c r="E36" s="25"/>
      <c r="F36" s="25"/>
      <c r="G36" s="29">
        <v>5707053.5499999998</v>
      </c>
      <c r="H36" s="25"/>
      <c r="I36" s="22"/>
      <c r="J36" s="23">
        <v>2629153.67</v>
      </c>
      <c r="K36" s="24">
        <v>45139</v>
      </c>
      <c r="L36" s="30">
        <v>5025920.17</v>
      </c>
      <c r="M36" s="18"/>
      <c r="N36" s="18"/>
      <c r="O36" s="25"/>
      <c r="P36" s="25"/>
      <c r="Q36" s="25"/>
      <c r="R36" s="25"/>
      <c r="S36" s="25"/>
      <c r="T36" s="25"/>
      <c r="U36" s="25"/>
      <c r="V36" s="18">
        <f t="shared" si="0"/>
        <v>5025920.17</v>
      </c>
    </row>
    <row r="37" spans="1:22" ht="15.75" thickBot="1" x14ac:dyDescent="0.3">
      <c r="A37" s="26" t="s">
        <v>38</v>
      </c>
      <c r="B37" s="27">
        <v>7655073.8399999999</v>
      </c>
      <c r="C37" s="21">
        <v>5707053.5499999998</v>
      </c>
      <c r="D37" s="21"/>
      <c r="E37" s="25"/>
      <c r="F37" s="25"/>
      <c r="G37" s="25"/>
      <c r="H37" s="25"/>
      <c r="I37" s="22"/>
      <c r="J37" s="22"/>
      <c r="K37" s="24"/>
      <c r="L37" s="18"/>
      <c r="M37" s="18"/>
      <c r="N37" s="25"/>
      <c r="O37" s="25"/>
      <c r="P37" s="25"/>
      <c r="Q37" s="25"/>
      <c r="R37" s="25"/>
      <c r="S37" s="25"/>
      <c r="T37" s="25"/>
      <c r="U37" s="25"/>
      <c r="V37" s="18">
        <f t="shared" si="0"/>
        <v>0</v>
      </c>
    </row>
    <row r="38" spans="1:22" ht="15.75" thickBot="1" x14ac:dyDescent="0.3">
      <c r="A38" s="26" t="s">
        <v>39</v>
      </c>
      <c r="B38" s="27">
        <v>6634397.3300000001</v>
      </c>
      <c r="C38" s="21">
        <v>4946113.08</v>
      </c>
      <c r="D38" s="21"/>
      <c r="E38" s="25"/>
      <c r="F38" s="25"/>
      <c r="G38" s="25"/>
      <c r="H38" s="25"/>
      <c r="I38" s="22"/>
      <c r="J38" s="22"/>
      <c r="K38" s="24"/>
      <c r="L38" s="18"/>
      <c r="M38" s="18"/>
      <c r="N38" s="25"/>
      <c r="O38" s="25"/>
      <c r="P38" s="25"/>
      <c r="Q38" s="25"/>
      <c r="R38" s="25"/>
      <c r="S38" s="25"/>
      <c r="T38" s="25"/>
      <c r="U38" s="25"/>
      <c r="V38" s="18">
        <f t="shared" si="0"/>
        <v>0</v>
      </c>
    </row>
    <row r="39" spans="1:22" ht="15.75" thickBot="1" x14ac:dyDescent="0.3">
      <c r="A39" s="26" t="s">
        <v>40</v>
      </c>
      <c r="B39" s="27"/>
      <c r="C39" s="21"/>
      <c r="D39" s="18"/>
      <c r="E39" s="25"/>
      <c r="F39" s="25"/>
      <c r="G39" s="25"/>
      <c r="H39" s="25"/>
      <c r="I39" s="22"/>
      <c r="J39" s="22"/>
      <c r="K39" s="24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18">
        <f t="shared" si="0"/>
        <v>0</v>
      </c>
    </row>
    <row r="40" spans="1:22" ht="15.75" thickBot="1" x14ac:dyDescent="0.3">
      <c r="A40" s="31" t="s">
        <v>41</v>
      </c>
      <c r="B40" s="32"/>
      <c r="C40" s="21"/>
      <c r="D40" s="18"/>
      <c r="E40" s="33"/>
      <c r="F40" s="34"/>
      <c r="G40" s="34"/>
      <c r="H40" s="34"/>
      <c r="I40" s="34"/>
      <c r="J40" s="34"/>
      <c r="K40" s="35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18">
        <f t="shared" si="0"/>
        <v>0</v>
      </c>
    </row>
    <row r="41" spans="1:22" ht="15.75" thickBot="1" x14ac:dyDescent="0.3">
      <c r="A41" s="36"/>
      <c r="B41" s="37">
        <f>SUM(B22:B40)</f>
        <v>74024573.900000006</v>
      </c>
      <c r="C41" s="37">
        <f t="shared" ref="C41:V41" si="1">SUM(C22:C40)</f>
        <v>53963947.559999987</v>
      </c>
      <c r="D41" s="37">
        <f t="shared" si="1"/>
        <v>59820890.549999997</v>
      </c>
      <c r="E41" s="37">
        <f t="shared" si="1"/>
        <v>761290.29</v>
      </c>
      <c r="F41" s="37">
        <f t="shared" si="1"/>
        <v>0</v>
      </c>
      <c r="G41" s="37">
        <f t="shared" si="1"/>
        <v>48694859.439999998</v>
      </c>
      <c r="H41" s="37">
        <f t="shared" si="1"/>
        <v>722090.29</v>
      </c>
      <c r="I41" s="37">
        <f t="shared" si="1"/>
        <v>0</v>
      </c>
      <c r="J41" s="37">
        <f t="shared" si="1"/>
        <v>18128118.079999998</v>
      </c>
      <c r="K41" s="37"/>
      <c r="L41" s="37">
        <f t="shared" si="1"/>
        <v>41606606.75</v>
      </c>
      <c r="M41" s="37">
        <f t="shared" si="1"/>
        <v>722090.29</v>
      </c>
      <c r="N41" s="37">
        <f t="shared" si="1"/>
        <v>0</v>
      </c>
      <c r="O41" s="37">
        <f t="shared" si="1"/>
        <v>0</v>
      </c>
      <c r="P41" s="37">
        <f t="shared" si="1"/>
        <v>0</v>
      </c>
      <c r="Q41" s="37">
        <f t="shared" si="1"/>
        <v>0</v>
      </c>
      <c r="R41" s="37">
        <f t="shared" si="1"/>
        <v>259602.97</v>
      </c>
      <c r="S41" s="37">
        <f t="shared" si="1"/>
        <v>481209.59999999998</v>
      </c>
      <c r="T41" s="37">
        <f t="shared" si="1"/>
        <v>0</v>
      </c>
      <c r="U41" s="37">
        <f t="shared" si="1"/>
        <v>0</v>
      </c>
      <c r="V41" s="37">
        <f t="shared" si="1"/>
        <v>43069509.609999999</v>
      </c>
    </row>
    <row r="42" spans="1:22" x14ac:dyDescent="0.25">
      <c r="A42" s="38"/>
      <c r="B42" s="38"/>
      <c r="C42" s="39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</row>
    <row r="43" spans="1:22" ht="41.25" customHeight="1" x14ac:dyDescent="0.25">
      <c r="A43" s="65" t="s">
        <v>42</v>
      </c>
      <c r="B43" s="66"/>
      <c r="C43" s="66"/>
      <c r="D43" s="66"/>
      <c r="E43" s="66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</row>
    <row r="44" spans="1:22" x14ac:dyDescent="0.25">
      <c r="A44" s="68" t="s">
        <v>43</v>
      </c>
      <c r="B44" s="68"/>
      <c r="C44" s="68"/>
      <c r="D44" s="68"/>
      <c r="E44" s="6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</row>
    <row r="45" spans="1:22" ht="33" customHeight="1" x14ac:dyDescent="0.25">
      <c r="A45" s="63" t="s">
        <v>44</v>
      </c>
      <c r="B45" s="63"/>
      <c r="C45" s="63"/>
      <c r="D45" s="63"/>
      <c r="E45" s="63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</row>
    <row r="46" spans="1:22" x14ac:dyDescent="0.25">
      <c r="A46" s="63" t="s">
        <v>45</v>
      </c>
      <c r="B46" s="63"/>
      <c r="C46" s="63"/>
      <c r="D46" s="63"/>
      <c r="E46" s="63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</row>
    <row r="47" spans="1:22" x14ac:dyDescent="0.25">
      <c r="A47" s="63" t="s">
        <v>46</v>
      </c>
      <c r="B47" s="63"/>
      <c r="C47" s="63"/>
      <c r="D47" s="63"/>
      <c r="E47" s="63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</row>
    <row r="48" spans="1:22" x14ac:dyDescent="0.25">
      <c r="A48" s="63" t="s">
        <v>47</v>
      </c>
      <c r="B48" s="63"/>
      <c r="C48" s="63"/>
      <c r="D48" s="63"/>
      <c r="E48" s="63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</row>
    <row r="49" spans="1:22" x14ac:dyDescent="0.25">
      <c r="A49" s="63" t="s">
        <v>48</v>
      </c>
      <c r="B49" s="63"/>
      <c r="C49" s="63"/>
      <c r="D49" s="63"/>
      <c r="E49" s="63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</row>
    <row r="50" spans="1:22" x14ac:dyDescent="0.25">
      <c r="A50" s="38"/>
      <c r="B50" s="38"/>
      <c r="C50" s="39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</row>
    <row r="51" spans="1:22" ht="15.75" customHeight="1" x14ac:dyDescent="0.25">
      <c r="A51" s="65" t="s">
        <v>49</v>
      </c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</row>
    <row r="52" spans="1:22" ht="38.25" x14ac:dyDescent="0.25">
      <c r="A52" s="67" t="s">
        <v>43</v>
      </c>
      <c r="B52" s="67"/>
      <c r="C52" s="67"/>
      <c r="D52" s="67"/>
      <c r="E52" s="67"/>
      <c r="F52" s="40" t="s">
        <v>50</v>
      </c>
      <c r="G52" s="40" t="s">
        <v>51</v>
      </c>
      <c r="H52" s="40" t="s">
        <v>52</v>
      </c>
      <c r="I52" s="40" t="s">
        <v>53</v>
      </c>
      <c r="J52" s="40" t="s">
        <v>54</v>
      </c>
      <c r="K52" s="40" t="s">
        <v>55</v>
      </c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</row>
    <row r="53" spans="1:22" ht="25.5" x14ac:dyDescent="0.25">
      <c r="A53" s="63" t="s">
        <v>56</v>
      </c>
      <c r="B53" s="63"/>
      <c r="C53" s="63"/>
      <c r="D53" s="63"/>
      <c r="E53" s="63"/>
      <c r="F53" s="41">
        <v>1908847.37</v>
      </c>
      <c r="G53" s="42" t="s">
        <v>57</v>
      </c>
      <c r="H53" s="43">
        <v>201800010008207</v>
      </c>
      <c r="I53" s="44">
        <v>44927</v>
      </c>
      <c r="J53" s="44">
        <v>44927</v>
      </c>
      <c r="K53" s="42" t="s">
        <v>58</v>
      </c>
      <c r="L53" s="38"/>
      <c r="M53" s="38"/>
      <c r="N53" s="38"/>
      <c r="O53" s="38"/>
      <c r="P53" s="45"/>
      <c r="Q53" s="38"/>
      <c r="R53" s="38"/>
      <c r="S53" s="38"/>
      <c r="T53" s="38"/>
      <c r="U53" s="38"/>
      <c r="V53" s="38"/>
    </row>
    <row r="54" spans="1:22" ht="25.5" x14ac:dyDescent="0.25">
      <c r="A54" s="63" t="s">
        <v>56</v>
      </c>
      <c r="B54" s="63"/>
      <c r="C54" s="63"/>
      <c r="D54" s="63"/>
      <c r="E54" s="63"/>
      <c r="F54" s="41">
        <v>1910435.03</v>
      </c>
      <c r="G54" s="42" t="s">
        <v>57</v>
      </c>
      <c r="H54" s="43">
        <v>201800010008207</v>
      </c>
      <c r="I54" s="44">
        <v>44958</v>
      </c>
      <c r="J54" s="44">
        <v>44958</v>
      </c>
      <c r="K54" s="42" t="s">
        <v>58</v>
      </c>
      <c r="L54" s="38"/>
      <c r="M54" s="38"/>
      <c r="N54" s="38"/>
      <c r="O54" s="38"/>
      <c r="P54" s="45"/>
      <c r="Q54" s="38"/>
      <c r="R54" s="38"/>
      <c r="S54" s="38"/>
      <c r="T54" s="38"/>
      <c r="U54" s="38"/>
      <c r="V54" s="38"/>
    </row>
    <row r="55" spans="1:22" ht="25.5" x14ac:dyDescent="0.25">
      <c r="A55" s="63" t="s">
        <v>56</v>
      </c>
      <c r="B55" s="63"/>
      <c r="C55" s="63"/>
      <c r="D55" s="63"/>
      <c r="E55" s="63"/>
      <c r="F55" s="41">
        <v>1948020.29</v>
      </c>
      <c r="G55" s="42" t="s">
        <v>57</v>
      </c>
      <c r="H55" s="43">
        <v>201800010008207</v>
      </c>
      <c r="I55" s="44">
        <v>44986</v>
      </c>
      <c r="J55" s="44">
        <v>44986</v>
      </c>
      <c r="K55" s="42" t="s">
        <v>58</v>
      </c>
      <c r="L55" s="2"/>
      <c r="M55" s="2"/>
      <c r="N55" s="2"/>
      <c r="O55" s="2"/>
      <c r="P55" s="45"/>
      <c r="Q55" s="38"/>
      <c r="R55" s="38"/>
      <c r="S55" s="38"/>
      <c r="T55" s="38"/>
      <c r="U55" s="38"/>
      <c r="V55" s="38"/>
    </row>
    <row r="56" spans="1:22" ht="25.5" x14ac:dyDescent="0.25">
      <c r="A56" s="63" t="s">
        <v>56</v>
      </c>
      <c r="B56" s="63"/>
      <c r="C56" s="63"/>
      <c r="D56" s="63"/>
      <c r="E56" s="63"/>
      <c r="F56" s="41">
        <v>1974380.35</v>
      </c>
      <c r="G56" s="42" t="s">
        <v>57</v>
      </c>
      <c r="H56" s="43">
        <v>201800010008207</v>
      </c>
      <c r="I56" s="44">
        <v>45017</v>
      </c>
      <c r="J56" s="44">
        <v>45017</v>
      </c>
      <c r="K56" s="42" t="s">
        <v>58</v>
      </c>
      <c r="L56" s="2"/>
      <c r="M56" s="2"/>
      <c r="N56" s="2"/>
      <c r="O56" s="2"/>
      <c r="P56" s="45"/>
      <c r="Q56" s="38"/>
      <c r="R56" s="38"/>
      <c r="S56" s="38"/>
      <c r="T56" s="38"/>
      <c r="U56" s="38"/>
      <c r="V56" s="38"/>
    </row>
    <row r="57" spans="1:22" ht="25.5" x14ac:dyDescent="0.25">
      <c r="A57" s="63" t="s">
        <v>56</v>
      </c>
      <c r="B57" s="63"/>
      <c r="C57" s="63"/>
      <c r="D57" s="63"/>
      <c r="E57" s="63"/>
      <c r="F57" s="41">
        <v>2104126.63</v>
      </c>
      <c r="G57" s="42" t="s">
        <v>57</v>
      </c>
      <c r="H57" s="43">
        <v>201800010008207</v>
      </c>
      <c r="I57" s="44">
        <v>45047</v>
      </c>
      <c r="J57" s="44">
        <v>45047</v>
      </c>
      <c r="K57" s="42" t="s">
        <v>58</v>
      </c>
      <c r="L57" s="2"/>
      <c r="M57" s="2"/>
      <c r="N57" s="2"/>
      <c r="O57" s="2"/>
      <c r="P57" s="45"/>
      <c r="Q57" s="38"/>
      <c r="R57" s="38"/>
      <c r="S57" s="38"/>
      <c r="T57" s="38"/>
      <c r="U57" s="38"/>
      <c r="V57" s="38"/>
    </row>
    <row r="58" spans="1:22" ht="25.5" x14ac:dyDescent="0.25">
      <c r="A58" s="63" t="s">
        <v>56</v>
      </c>
      <c r="B58" s="63"/>
      <c r="C58" s="63"/>
      <c r="D58" s="63"/>
      <c r="E58" s="63"/>
      <c r="F58" s="41">
        <v>19322.04</v>
      </c>
      <c r="G58" s="42" t="s">
        <v>57</v>
      </c>
      <c r="H58" s="43">
        <v>201800010008207</v>
      </c>
      <c r="I58" s="44">
        <v>45047</v>
      </c>
      <c r="J58" s="44">
        <v>45078</v>
      </c>
      <c r="K58" s="42" t="s">
        <v>58</v>
      </c>
      <c r="L58" s="2"/>
      <c r="M58" s="2"/>
      <c r="N58" s="2"/>
      <c r="O58" s="2"/>
      <c r="P58" s="45"/>
      <c r="Q58" s="38"/>
      <c r="R58" s="38"/>
      <c r="S58" s="38"/>
      <c r="T58" s="38"/>
      <c r="U58" s="38"/>
      <c r="V58" s="38"/>
    </row>
    <row r="59" spans="1:22" ht="25.5" customHeight="1" x14ac:dyDescent="0.25">
      <c r="A59" s="63" t="s">
        <v>56</v>
      </c>
      <c r="B59" s="63"/>
      <c r="C59" s="63"/>
      <c r="D59" s="63"/>
      <c r="E59" s="63"/>
      <c r="F59" s="41">
        <v>2095375.21</v>
      </c>
      <c r="G59" s="42" t="s">
        <v>57</v>
      </c>
      <c r="H59" s="43">
        <v>201800010008207</v>
      </c>
      <c r="I59" s="44">
        <v>45078</v>
      </c>
      <c r="J59" s="44">
        <v>45078</v>
      </c>
      <c r="K59" s="42" t="s">
        <v>58</v>
      </c>
      <c r="L59" s="2"/>
      <c r="M59" s="2"/>
      <c r="N59" s="2"/>
      <c r="O59" s="2"/>
      <c r="P59" s="45"/>
      <c r="Q59" s="38"/>
      <c r="R59" s="38"/>
      <c r="S59" s="38"/>
      <c r="T59" s="38"/>
      <c r="U59" s="38"/>
      <c r="V59" s="38"/>
    </row>
    <row r="60" spans="1:22" x14ac:dyDescent="0.25">
      <c r="A60" s="63" t="s">
        <v>59</v>
      </c>
      <c r="B60" s="63"/>
      <c r="C60" s="63"/>
      <c r="D60" s="63"/>
      <c r="E60" s="63"/>
      <c r="F60" s="41">
        <v>2200000</v>
      </c>
      <c r="G60" s="42" t="s">
        <v>57</v>
      </c>
      <c r="H60" s="43"/>
      <c r="I60" s="44">
        <v>45108</v>
      </c>
      <c r="J60" s="44">
        <v>45108</v>
      </c>
      <c r="K60" s="46"/>
      <c r="L60" s="2"/>
      <c r="M60" s="2"/>
      <c r="N60" s="2"/>
      <c r="O60" s="2"/>
      <c r="P60" s="45"/>
      <c r="Q60" s="38"/>
      <c r="R60" s="38"/>
      <c r="S60" s="38"/>
      <c r="T60" s="38"/>
      <c r="U60" s="38"/>
      <c r="V60" s="38"/>
    </row>
    <row r="61" spans="1:22" x14ac:dyDescent="0.25">
      <c r="A61" s="63" t="s">
        <v>59</v>
      </c>
      <c r="B61" s="63"/>
      <c r="C61" s="63"/>
      <c r="D61" s="63"/>
      <c r="E61" s="63"/>
      <c r="F61" s="41">
        <v>2200000</v>
      </c>
      <c r="G61" s="42" t="s">
        <v>57</v>
      </c>
      <c r="H61" s="43"/>
      <c r="I61" s="44">
        <v>45139</v>
      </c>
      <c r="J61" s="44">
        <v>45139</v>
      </c>
      <c r="K61" s="46"/>
      <c r="L61" s="2"/>
      <c r="M61" s="2"/>
      <c r="N61" s="2"/>
      <c r="O61" s="2"/>
      <c r="P61" s="45"/>
      <c r="Q61" s="38"/>
      <c r="R61" s="38"/>
      <c r="S61" s="38"/>
      <c r="T61" s="38"/>
      <c r="U61" s="38"/>
      <c r="V61" s="38"/>
    </row>
    <row r="62" spans="1:22" x14ac:dyDescent="0.25">
      <c r="A62" s="63" t="s">
        <v>56</v>
      </c>
      <c r="B62" s="63"/>
      <c r="C62" s="63"/>
      <c r="D62" s="63"/>
      <c r="E62" s="63"/>
      <c r="F62" s="42"/>
      <c r="G62" s="42"/>
      <c r="H62" s="42"/>
      <c r="I62" s="44"/>
      <c r="J62" s="44"/>
      <c r="K62" s="46"/>
      <c r="L62" s="2"/>
      <c r="M62" s="2"/>
      <c r="N62" s="2"/>
      <c r="O62" s="2"/>
      <c r="P62" s="45"/>
      <c r="Q62" s="38"/>
      <c r="R62" s="38"/>
      <c r="S62" s="38"/>
      <c r="T62" s="38"/>
      <c r="U62" s="38"/>
      <c r="V62" s="38"/>
    </row>
    <row r="63" spans="1:22" x14ac:dyDescent="0.25">
      <c r="A63" s="63" t="s">
        <v>60</v>
      </c>
      <c r="B63" s="63"/>
      <c r="C63" s="63"/>
      <c r="D63" s="63"/>
      <c r="E63" s="63"/>
      <c r="F63" s="42"/>
      <c r="G63" s="42"/>
      <c r="H63" s="42"/>
      <c r="I63" s="44"/>
      <c r="J63" s="44"/>
      <c r="K63" s="46"/>
      <c r="L63" s="2"/>
      <c r="M63" s="2"/>
      <c r="N63" s="2"/>
      <c r="O63" s="2"/>
      <c r="P63" s="45"/>
      <c r="Q63" s="38"/>
      <c r="R63" s="38"/>
      <c r="S63" s="38"/>
      <c r="T63" s="38"/>
      <c r="U63" s="38"/>
      <c r="V63" s="38"/>
    </row>
    <row r="64" spans="1:22" ht="25.5" x14ac:dyDescent="0.25">
      <c r="A64" s="63" t="s">
        <v>61</v>
      </c>
      <c r="B64" s="63"/>
      <c r="C64" s="63"/>
      <c r="D64" s="63"/>
      <c r="E64" s="63"/>
      <c r="F64" s="41">
        <v>59976.55</v>
      </c>
      <c r="G64" s="42" t="s">
        <v>62</v>
      </c>
      <c r="H64" s="43">
        <v>201800010008207</v>
      </c>
      <c r="I64" s="44">
        <v>44927</v>
      </c>
      <c r="J64" s="44">
        <v>44927</v>
      </c>
      <c r="K64" s="42" t="s">
        <v>58</v>
      </c>
      <c r="L64" s="2"/>
      <c r="M64" s="2"/>
      <c r="N64" s="2"/>
      <c r="O64" s="2"/>
      <c r="P64" s="45"/>
      <c r="Q64" s="38"/>
      <c r="R64" s="38"/>
      <c r="S64" s="38"/>
      <c r="T64" s="38"/>
      <c r="U64" s="38"/>
      <c r="V64" s="38"/>
    </row>
    <row r="65" spans="1:22" ht="25.5" x14ac:dyDescent="0.25">
      <c r="A65" s="63" t="s">
        <v>61</v>
      </c>
      <c r="B65" s="63"/>
      <c r="C65" s="63"/>
      <c r="D65" s="63"/>
      <c r="E65" s="63"/>
      <c r="F65" s="41">
        <v>67952.88</v>
      </c>
      <c r="G65" s="42" t="s">
        <v>62</v>
      </c>
      <c r="H65" s="43">
        <v>201800010008207</v>
      </c>
      <c r="I65" s="44">
        <v>44958</v>
      </c>
      <c r="J65" s="44">
        <v>44958</v>
      </c>
      <c r="K65" s="42" t="s">
        <v>58</v>
      </c>
      <c r="L65" s="2"/>
      <c r="M65" s="2"/>
      <c r="N65" s="2"/>
      <c r="O65" s="2"/>
      <c r="P65" s="45"/>
      <c r="Q65" s="38"/>
      <c r="R65" s="38"/>
      <c r="S65" s="38"/>
      <c r="T65" s="38"/>
      <c r="U65" s="38"/>
      <c r="V65" s="38"/>
    </row>
    <row r="66" spans="1:22" ht="25.5" x14ac:dyDescent="0.25">
      <c r="A66" s="63" t="s">
        <v>61</v>
      </c>
      <c r="B66" s="63"/>
      <c r="C66" s="63"/>
      <c r="D66" s="63"/>
      <c r="E66" s="63"/>
      <c r="F66" s="41">
        <v>60799.87</v>
      </c>
      <c r="G66" s="42" t="s">
        <v>62</v>
      </c>
      <c r="H66" s="43">
        <v>201800010008207</v>
      </c>
      <c r="I66" s="44">
        <v>44986</v>
      </c>
      <c r="J66" s="44">
        <v>44986</v>
      </c>
      <c r="K66" s="42" t="s">
        <v>58</v>
      </c>
      <c r="L66" s="2"/>
      <c r="M66" s="2"/>
      <c r="N66" s="2"/>
      <c r="O66" s="2"/>
      <c r="P66" s="45"/>
      <c r="Q66" s="38"/>
      <c r="R66" s="38"/>
      <c r="S66" s="38"/>
      <c r="T66" s="38"/>
      <c r="U66" s="38"/>
      <c r="V66" s="38"/>
    </row>
    <row r="67" spans="1:22" ht="25.5" x14ac:dyDescent="0.25">
      <c r="A67" s="63" t="s">
        <v>61</v>
      </c>
      <c r="B67" s="63"/>
      <c r="C67" s="63"/>
      <c r="D67" s="63"/>
      <c r="E67" s="63"/>
      <c r="F67" s="41">
        <v>68372.37</v>
      </c>
      <c r="G67" s="42" t="s">
        <v>62</v>
      </c>
      <c r="H67" s="43">
        <v>201800010008207</v>
      </c>
      <c r="I67" s="44">
        <v>45017</v>
      </c>
      <c r="J67" s="44">
        <v>45017</v>
      </c>
      <c r="K67" s="42" t="s">
        <v>58</v>
      </c>
      <c r="L67" s="2"/>
      <c r="M67" s="2"/>
      <c r="N67" s="2"/>
      <c r="O67" s="2"/>
      <c r="P67" s="45"/>
      <c r="Q67" s="38"/>
      <c r="R67" s="38"/>
      <c r="S67" s="38"/>
      <c r="T67" s="38"/>
      <c r="U67" s="38"/>
      <c r="V67" s="38"/>
    </row>
    <row r="68" spans="1:22" ht="25.5" x14ac:dyDescent="0.25">
      <c r="A68" s="63" t="s">
        <v>61</v>
      </c>
      <c r="B68" s="63"/>
      <c r="C68" s="63"/>
      <c r="D68" s="63"/>
      <c r="E68" s="63"/>
      <c r="F68" s="41">
        <v>65873.37</v>
      </c>
      <c r="G68" s="42" t="s">
        <v>62</v>
      </c>
      <c r="H68" s="43">
        <v>201800010008207</v>
      </c>
      <c r="I68" s="44">
        <v>45047</v>
      </c>
      <c r="J68" s="44">
        <v>45047</v>
      </c>
      <c r="K68" s="42" t="s">
        <v>58</v>
      </c>
      <c r="L68" s="2"/>
      <c r="M68" s="2"/>
      <c r="N68" s="2"/>
      <c r="O68" s="2"/>
      <c r="P68" s="45"/>
      <c r="Q68" s="38"/>
      <c r="R68" s="38"/>
      <c r="S68" s="38"/>
      <c r="T68" s="38"/>
      <c r="U68" s="38"/>
      <c r="V68" s="38"/>
    </row>
    <row r="69" spans="1:22" ht="25.5" customHeight="1" x14ac:dyDescent="0.25">
      <c r="A69" s="63" t="s">
        <v>61</v>
      </c>
      <c r="B69" s="63"/>
      <c r="C69" s="63"/>
      <c r="D69" s="63"/>
      <c r="E69" s="63"/>
      <c r="F69" s="41">
        <v>54924.85</v>
      </c>
      <c r="G69" s="42" t="s">
        <v>62</v>
      </c>
      <c r="H69" s="43">
        <v>201800010008207</v>
      </c>
      <c r="I69" s="44">
        <v>45078</v>
      </c>
      <c r="J69" s="44">
        <v>45078</v>
      </c>
      <c r="K69" s="42" t="s">
        <v>58</v>
      </c>
      <c r="L69" s="2"/>
      <c r="M69" s="2"/>
      <c r="N69" s="2"/>
      <c r="O69" s="2"/>
      <c r="P69" s="45"/>
      <c r="Q69" s="38"/>
      <c r="R69" s="38"/>
      <c r="S69" s="38"/>
      <c r="T69" s="38"/>
      <c r="U69" s="38"/>
      <c r="V69" s="38"/>
    </row>
    <row r="70" spans="1:22" x14ac:dyDescent="0.25">
      <c r="A70" s="63" t="s">
        <v>63</v>
      </c>
      <c r="B70" s="63"/>
      <c r="C70" s="63"/>
      <c r="D70" s="63"/>
      <c r="E70" s="63"/>
      <c r="F70" s="41">
        <v>70000</v>
      </c>
      <c r="G70" s="42" t="s">
        <v>62</v>
      </c>
      <c r="H70" s="43"/>
      <c r="I70" s="44">
        <v>45108</v>
      </c>
      <c r="J70" s="44">
        <v>45108</v>
      </c>
      <c r="K70" s="42"/>
      <c r="L70" s="2"/>
      <c r="M70" s="2"/>
      <c r="N70" s="2"/>
      <c r="O70" s="2"/>
      <c r="P70" s="45"/>
      <c r="Q70" s="38"/>
      <c r="R70" s="38"/>
      <c r="S70" s="38"/>
      <c r="T70" s="38"/>
      <c r="U70" s="38"/>
      <c r="V70" s="38"/>
    </row>
    <row r="71" spans="1:22" x14ac:dyDescent="0.25">
      <c r="A71" s="63" t="s">
        <v>63</v>
      </c>
      <c r="B71" s="63"/>
      <c r="C71" s="63"/>
      <c r="D71" s="63"/>
      <c r="E71" s="63"/>
      <c r="F71" s="41">
        <v>70000</v>
      </c>
      <c r="G71" s="42" t="s">
        <v>62</v>
      </c>
      <c r="H71" s="43"/>
      <c r="I71" s="44">
        <v>45139</v>
      </c>
      <c r="J71" s="44">
        <v>45139</v>
      </c>
      <c r="K71" s="46"/>
      <c r="L71" s="2"/>
      <c r="M71" s="2"/>
      <c r="N71" s="2"/>
      <c r="O71" s="2"/>
      <c r="P71" s="45"/>
      <c r="Q71" s="38"/>
      <c r="R71" s="38"/>
      <c r="S71" s="38"/>
      <c r="T71" s="38"/>
      <c r="U71" s="38"/>
      <c r="V71" s="38"/>
    </row>
    <row r="72" spans="1:22" ht="25.5" x14ac:dyDescent="0.25">
      <c r="A72" s="63" t="s">
        <v>64</v>
      </c>
      <c r="B72" s="63"/>
      <c r="C72" s="63"/>
      <c r="D72" s="63"/>
      <c r="E72" s="63"/>
      <c r="F72" s="41">
        <v>91770.07</v>
      </c>
      <c r="G72" s="42" t="s">
        <v>62</v>
      </c>
      <c r="H72" s="43">
        <v>202300010025536</v>
      </c>
      <c r="I72" s="44" t="s">
        <v>65</v>
      </c>
      <c r="J72" s="44">
        <v>45139</v>
      </c>
      <c r="K72" s="47" t="s">
        <v>66</v>
      </c>
      <c r="L72" s="2"/>
      <c r="M72" s="2"/>
      <c r="N72" s="2"/>
      <c r="O72" s="2"/>
      <c r="P72" s="45"/>
      <c r="Q72" s="38"/>
      <c r="R72" s="38"/>
      <c r="S72" s="38"/>
      <c r="T72" s="38"/>
      <c r="U72" s="38"/>
      <c r="V72" s="38"/>
    </row>
    <row r="73" spans="1:22" ht="38.25" x14ac:dyDescent="0.25">
      <c r="A73" s="63" t="s">
        <v>64</v>
      </c>
      <c r="B73" s="63"/>
      <c r="C73" s="63"/>
      <c r="D73" s="63"/>
      <c r="E73" s="63"/>
      <c r="F73" s="41">
        <v>267383.61</v>
      </c>
      <c r="G73" s="42" t="s">
        <v>62</v>
      </c>
      <c r="H73" s="43">
        <v>202300010032342</v>
      </c>
      <c r="I73" s="44" t="s">
        <v>67</v>
      </c>
      <c r="J73" s="44">
        <v>45139</v>
      </c>
      <c r="K73" s="47" t="s">
        <v>66</v>
      </c>
      <c r="L73" s="2"/>
      <c r="M73" s="2"/>
      <c r="N73" s="2"/>
      <c r="O73" s="2"/>
      <c r="P73" s="45"/>
      <c r="Q73" s="38"/>
      <c r="R73" s="38"/>
      <c r="S73" s="38"/>
      <c r="T73" s="38"/>
      <c r="U73" s="38"/>
      <c r="V73" s="38"/>
    </row>
    <row r="74" spans="1:22" x14ac:dyDescent="0.25">
      <c r="A74" s="63" t="s">
        <v>68</v>
      </c>
      <c r="B74" s="63"/>
      <c r="C74" s="63"/>
      <c r="D74" s="63"/>
      <c r="E74" s="63"/>
      <c r="F74" s="42"/>
      <c r="G74" s="42"/>
      <c r="H74" s="42"/>
      <c r="I74" s="44"/>
      <c r="J74" s="48"/>
      <c r="K74" s="46"/>
      <c r="L74" s="2"/>
      <c r="M74" s="2"/>
      <c r="N74" s="2"/>
      <c r="O74" s="2"/>
      <c r="P74" s="45"/>
      <c r="Q74" s="38"/>
      <c r="R74" s="38"/>
      <c r="S74" s="38"/>
      <c r="T74" s="38"/>
      <c r="U74" s="38"/>
      <c r="V74" s="38"/>
    </row>
    <row r="75" spans="1:22" ht="25.5" x14ac:dyDescent="0.25">
      <c r="A75" s="63" t="s">
        <v>69</v>
      </c>
      <c r="B75" s="63"/>
      <c r="C75" s="63"/>
      <c r="D75" s="63"/>
      <c r="E75" s="63"/>
      <c r="F75" s="41">
        <v>250977.83</v>
      </c>
      <c r="G75" s="42" t="s">
        <v>57</v>
      </c>
      <c r="H75" s="43">
        <v>201800010008207</v>
      </c>
      <c r="I75" s="44">
        <v>44927</v>
      </c>
      <c r="J75" s="44">
        <v>44927</v>
      </c>
      <c r="K75" s="42" t="s">
        <v>58</v>
      </c>
      <c r="L75" s="2"/>
      <c r="M75" s="2"/>
      <c r="N75" s="2"/>
      <c r="O75" s="2"/>
      <c r="P75" s="45"/>
      <c r="Q75" s="38"/>
      <c r="R75" s="38"/>
      <c r="S75" s="38"/>
      <c r="T75" s="38"/>
      <c r="U75" s="38"/>
      <c r="V75" s="38"/>
    </row>
    <row r="76" spans="1:22" ht="25.5" x14ac:dyDescent="0.25">
      <c r="A76" s="63" t="s">
        <v>69</v>
      </c>
      <c r="B76" s="63"/>
      <c r="C76" s="63"/>
      <c r="D76" s="63"/>
      <c r="E76" s="63"/>
      <c r="F76" s="41">
        <v>249390.17</v>
      </c>
      <c r="G76" s="42" t="s">
        <v>57</v>
      </c>
      <c r="H76" s="43">
        <v>201800010008207</v>
      </c>
      <c r="I76" s="44">
        <v>44958</v>
      </c>
      <c r="J76" s="44">
        <v>44958</v>
      </c>
      <c r="K76" s="42" t="s">
        <v>58</v>
      </c>
      <c r="L76" s="2"/>
      <c r="M76" s="2"/>
      <c r="N76" s="2"/>
      <c r="O76" s="2"/>
      <c r="P76" s="45"/>
      <c r="Q76" s="38"/>
      <c r="R76" s="38"/>
      <c r="S76" s="38"/>
      <c r="T76" s="38"/>
      <c r="U76" s="38"/>
      <c r="V76" s="38"/>
    </row>
    <row r="77" spans="1:22" ht="25.5" x14ac:dyDescent="0.25">
      <c r="A77" s="63" t="s">
        <v>69</v>
      </c>
      <c r="B77" s="63"/>
      <c r="C77" s="63"/>
      <c r="D77" s="63"/>
      <c r="E77" s="63"/>
      <c r="F77" s="49">
        <v>211804.91</v>
      </c>
      <c r="G77" s="42" t="s">
        <v>57</v>
      </c>
      <c r="H77" s="43">
        <v>201800010008207</v>
      </c>
      <c r="I77" s="44">
        <v>44986</v>
      </c>
      <c r="J77" s="44">
        <v>44986</v>
      </c>
      <c r="K77" s="42" t="s">
        <v>58</v>
      </c>
      <c r="L77" s="2"/>
      <c r="M77" s="2"/>
      <c r="N77" s="2"/>
      <c r="O77" s="2"/>
      <c r="P77" s="45"/>
      <c r="Q77" s="38"/>
      <c r="R77" s="38"/>
      <c r="S77" s="38"/>
      <c r="T77" s="38"/>
      <c r="U77" s="38"/>
      <c r="V77" s="38"/>
    </row>
    <row r="78" spans="1:22" ht="25.5" x14ac:dyDescent="0.25">
      <c r="A78" s="63" t="s">
        <v>69</v>
      </c>
      <c r="B78" s="63"/>
      <c r="C78" s="63"/>
      <c r="D78" s="63"/>
      <c r="E78" s="63"/>
      <c r="F78" s="49">
        <v>178384.69</v>
      </c>
      <c r="G78" s="42" t="s">
        <v>57</v>
      </c>
      <c r="H78" s="43">
        <v>201800010008207</v>
      </c>
      <c r="I78" s="44">
        <v>45017</v>
      </c>
      <c r="J78" s="44">
        <v>45017</v>
      </c>
      <c r="K78" s="42" t="s">
        <v>58</v>
      </c>
      <c r="L78" s="2"/>
      <c r="M78" s="2"/>
      <c r="N78" s="2"/>
      <c r="O78" s="2"/>
      <c r="P78" s="45"/>
      <c r="Q78" s="38"/>
      <c r="R78" s="38"/>
      <c r="S78" s="38"/>
      <c r="T78" s="38"/>
      <c r="U78" s="38"/>
      <c r="V78" s="38"/>
    </row>
    <row r="79" spans="1:22" x14ac:dyDescent="0.25">
      <c r="A79" s="63" t="s">
        <v>70</v>
      </c>
      <c r="B79" s="63"/>
      <c r="C79" s="63"/>
      <c r="D79" s="63"/>
      <c r="E79" s="63"/>
      <c r="F79" s="49"/>
      <c r="G79" s="42"/>
      <c r="H79" s="43"/>
      <c r="I79" s="44"/>
      <c r="J79" s="44"/>
      <c r="K79" s="42"/>
      <c r="L79" s="2"/>
      <c r="M79" s="2"/>
      <c r="N79" s="2"/>
      <c r="O79" s="2"/>
      <c r="P79" s="45"/>
      <c r="Q79" s="38"/>
      <c r="R79" s="38"/>
      <c r="S79" s="38"/>
      <c r="T79" s="38"/>
      <c r="U79" s="38"/>
      <c r="V79" s="38"/>
    </row>
    <row r="80" spans="1:22" x14ac:dyDescent="0.25">
      <c r="A80" s="64" t="s">
        <v>71</v>
      </c>
      <c r="B80" s="64"/>
      <c r="C80" s="64"/>
      <c r="D80" s="64"/>
      <c r="E80" s="64"/>
      <c r="F80" s="50">
        <f>SUM(F53:F78)</f>
        <v>18128118.090000004</v>
      </c>
      <c r="G80" s="51"/>
      <c r="H80" s="51"/>
      <c r="I80" s="51"/>
      <c r="J80" s="51"/>
      <c r="K80" s="51"/>
      <c r="L80" s="2"/>
      <c r="M80" s="2"/>
      <c r="N80" s="2"/>
      <c r="O80" s="2"/>
      <c r="P80" s="45"/>
      <c r="Q80" s="38"/>
      <c r="R80" s="38"/>
      <c r="S80" s="38"/>
      <c r="T80" s="38"/>
      <c r="U80" s="38"/>
      <c r="V80" s="38"/>
    </row>
    <row r="81" spans="1:22" x14ac:dyDescent="0.25">
      <c r="A81" s="55" t="s">
        <v>72</v>
      </c>
      <c r="B81" s="55"/>
      <c r="C81" s="55"/>
      <c r="D81" s="55"/>
      <c r="E81" s="55"/>
      <c r="F81" s="55"/>
      <c r="G81" s="55"/>
      <c r="H81" s="55"/>
      <c r="I81" s="45"/>
      <c r="J81" s="45"/>
      <c r="K81" s="45"/>
      <c r="L81" s="45"/>
      <c r="M81" s="45"/>
      <c r="N81" s="45"/>
      <c r="O81" s="45"/>
      <c r="P81" s="45"/>
      <c r="Q81" s="38"/>
      <c r="R81" s="38"/>
      <c r="S81" s="38"/>
      <c r="T81" s="38"/>
      <c r="U81" s="38"/>
      <c r="V81" s="38"/>
    </row>
    <row r="82" spans="1:22" ht="15.75" thickBot="1" x14ac:dyDescent="0.3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38"/>
      <c r="Q82" s="38"/>
      <c r="R82" s="38"/>
      <c r="S82" s="38"/>
      <c r="T82" s="38"/>
      <c r="U82" s="38"/>
      <c r="V82" s="38"/>
    </row>
    <row r="83" spans="1:22" ht="15.75" customHeight="1" x14ac:dyDescent="0.25">
      <c r="A83" s="57" t="s">
        <v>73</v>
      </c>
      <c r="B83" s="58"/>
      <c r="C83" s="58"/>
      <c r="D83" s="58"/>
      <c r="E83" s="58"/>
      <c r="F83" s="58"/>
      <c r="G83" s="58"/>
      <c r="H83" s="58"/>
      <c r="I83" s="58"/>
      <c r="J83" s="58"/>
      <c r="K83" s="59"/>
      <c r="L83" s="45"/>
      <c r="M83" s="45"/>
      <c r="N83" s="45"/>
      <c r="O83" s="45"/>
      <c r="P83" s="38"/>
      <c r="Q83" s="38"/>
      <c r="R83" s="38"/>
      <c r="S83" s="38"/>
      <c r="T83" s="38"/>
      <c r="U83" s="38"/>
      <c r="V83" s="38"/>
    </row>
    <row r="84" spans="1:22" ht="15.75" thickBot="1" x14ac:dyDescent="0.3">
      <c r="A84" s="60"/>
      <c r="B84" s="61"/>
      <c r="C84" s="61"/>
      <c r="D84" s="61"/>
      <c r="E84" s="61"/>
      <c r="F84" s="61"/>
      <c r="G84" s="61"/>
      <c r="H84" s="61"/>
      <c r="I84" s="61"/>
      <c r="J84" s="61"/>
      <c r="K84" s="62"/>
      <c r="L84" s="45"/>
      <c r="M84" s="45"/>
      <c r="N84" s="45"/>
      <c r="O84" s="45"/>
      <c r="P84" s="38"/>
      <c r="Q84" s="38"/>
      <c r="R84" s="38"/>
      <c r="S84" s="38"/>
      <c r="T84" s="38"/>
      <c r="U84" s="38"/>
      <c r="V84" s="38"/>
    </row>
    <row r="85" spans="1:22" x14ac:dyDescent="0.25">
      <c r="A85" s="38"/>
      <c r="B85" s="38"/>
      <c r="C85" s="39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</row>
    <row r="86" spans="1:22" x14ac:dyDescent="0.25">
      <c r="A86" s="55" t="s">
        <v>74</v>
      </c>
      <c r="B86" s="55"/>
      <c r="C86" s="55"/>
      <c r="D86" s="55"/>
      <c r="E86" s="55"/>
      <c r="F86" s="55"/>
      <c r="G86" s="55"/>
      <c r="H86" s="55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</row>
    <row r="87" spans="1:22" x14ac:dyDescent="0.25">
      <c r="A87" s="38"/>
      <c r="B87" s="38"/>
      <c r="C87" s="39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</row>
    <row r="88" spans="1:22" x14ac:dyDescent="0.25">
      <c r="A88" s="38"/>
      <c r="B88" s="38"/>
      <c r="C88" s="39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</row>
    <row r="89" spans="1:22" x14ac:dyDescent="0.25">
      <c r="A89" s="38"/>
      <c r="B89" s="38"/>
      <c r="C89" s="39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</row>
    <row r="90" spans="1:22" x14ac:dyDescent="0.25">
      <c r="A90" s="38"/>
      <c r="B90" s="38"/>
      <c r="C90" s="39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</row>
    <row r="91" spans="1:22" x14ac:dyDescent="0.25">
      <c r="A91" s="38"/>
      <c r="B91" s="38"/>
      <c r="C91" s="39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</row>
    <row r="92" spans="1:22" x14ac:dyDescent="0.25">
      <c r="A92" s="38"/>
      <c r="B92" s="38"/>
      <c r="C92" s="39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</row>
    <row r="93" spans="1:22" x14ac:dyDescent="0.25">
      <c r="A93" s="38"/>
      <c r="B93" s="38"/>
      <c r="C93" s="39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</row>
    <row r="94" spans="1:22" x14ac:dyDescent="0.25">
      <c r="A94" s="38"/>
      <c r="B94" s="38"/>
      <c r="C94" s="39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</row>
    <row r="95" spans="1:22" x14ac:dyDescent="0.25">
      <c r="A95" s="38"/>
      <c r="B95" s="38"/>
      <c r="C95" s="39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</row>
    <row r="96" spans="1:22" x14ac:dyDescent="0.25">
      <c r="A96" s="38"/>
      <c r="B96" s="38"/>
      <c r="C96" s="39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</row>
    <row r="97" spans="1:22" x14ac:dyDescent="0.25">
      <c r="A97" s="38"/>
      <c r="B97" s="38"/>
      <c r="C97" s="39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</row>
    <row r="98" spans="1:22" x14ac:dyDescent="0.25">
      <c r="A98" s="38"/>
      <c r="B98" s="38"/>
      <c r="C98" s="39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</row>
    <row r="99" spans="1:22" x14ac:dyDescent="0.25">
      <c r="A99" s="38"/>
      <c r="B99" s="38"/>
      <c r="C99" s="39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</row>
    <row r="100" spans="1:22" x14ac:dyDescent="0.25">
      <c r="A100" s="38"/>
      <c r="B100" s="38"/>
      <c r="C100" s="39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</row>
    <row r="101" spans="1:22" x14ac:dyDescent="0.25">
      <c r="A101" s="38"/>
      <c r="B101" s="38"/>
      <c r="C101" s="39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</row>
    <row r="102" spans="1:22" x14ac:dyDescent="0.25">
      <c r="A102" s="38"/>
      <c r="B102" s="38"/>
      <c r="C102" s="39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</row>
    <row r="103" spans="1:22" x14ac:dyDescent="0.25">
      <c r="A103" s="38"/>
      <c r="B103" s="38"/>
      <c r="C103" s="39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</row>
    <row r="104" spans="1:22" x14ac:dyDescent="0.25">
      <c r="A104" s="38"/>
      <c r="B104" s="38"/>
      <c r="C104" s="39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</row>
    <row r="105" spans="1:22" x14ac:dyDescent="0.25">
      <c r="A105" s="38"/>
      <c r="B105" s="38"/>
      <c r="C105" s="39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</row>
    <row r="106" spans="1:22" x14ac:dyDescent="0.25">
      <c r="A106" s="38"/>
      <c r="B106" s="38"/>
      <c r="C106" s="39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</row>
    <row r="107" spans="1:22" x14ac:dyDescent="0.25">
      <c r="A107" s="38"/>
      <c r="B107" s="38"/>
      <c r="C107" s="39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</row>
    <row r="108" spans="1:22" x14ac:dyDescent="0.25">
      <c r="A108" s="38"/>
      <c r="B108" s="38"/>
      <c r="C108" s="39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</row>
    <row r="109" spans="1:22" x14ac:dyDescent="0.25">
      <c r="A109" s="38"/>
      <c r="B109" s="38"/>
      <c r="C109" s="39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</row>
    <row r="110" spans="1:22" x14ac:dyDescent="0.25">
      <c r="A110" s="38"/>
      <c r="B110" s="38"/>
      <c r="C110" s="39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</row>
    <row r="111" spans="1:22" x14ac:dyDescent="0.25">
      <c r="A111" s="52"/>
      <c r="B111" s="52"/>
      <c r="C111" s="53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</row>
    <row r="112" spans="1:22" x14ac:dyDescent="0.25">
      <c r="A112" s="52"/>
      <c r="B112" s="52"/>
      <c r="C112" s="53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</row>
    <row r="113" spans="1:22" x14ac:dyDescent="0.25">
      <c r="A113" s="52"/>
      <c r="B113" s="52"/>
      <c r="C113" s="53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</row>
    <row r="114" spans="1:22" x14ac:dyDescent="0.25">
      <c r="A114" s="52"/>
      <c r="B114" s="52"/>
      <c r="C114" s="53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</row>
    <row r="115" spans="1:22" x14ac:dyDescent="0.25">
      <c r="A115" s="52"/>
      <c r="B115" s="52"/>
      <c r="C115" s="53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</row>
    <row r="116" spans="1:22" x14ac:dyDescent="0.25">
      <c r="A116" s="52"/>
      <c r="B116" s="52"/>
      <c r="C116" s="53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</row>
    <row r="117" spans="1:22" x14ac:dyDescent="0.25">
      <c r="A117" s="52"/>
      <c r="B117" s="52"/>
      <c r="C117" s="53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</row>
    <row r="118" spans="1:22" x14ac:dyDescent="0.25">
      <c r="A118" s="52"/>
      <c r="B118" s="52"/>
      <c r="C118" s="53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</row>
    <row r="119" spans="1:22" x14ac:dyDescent="0.25">
      <c r="A119" s="52"/>
      <c r="B119" s="52"/>
      <c r="C119" s="53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</row>
    <row r="120" spans="1:22" x14ac:dyDescent="0.25">
      <c r="A120" s="52"/>
      <c r="B120" s="52"/>
      <c r="C120" s="53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</row>
    <row r="121" spans="1:22" x14ac:dyDescent="0.25">
      <c r="A121" s="52"/>
      <c r="B121" s="52"/>
      <c r="C121" s="53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</row>
    <row r="122" spans="1:22" x14ac:dyDescent="0.25">
      <c r="A122" s="52"/>
      <c r="B122" s="52"/>
      <c r="C122" s="53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</row>
    <row r="123" spans="1:22" x14ac:dyDescent="0.25">
      <c r="A123" s="52"/>
      <c r="B123" s="52"/>
      <c r="C123" s="53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</row>
    <row r="124" spans="1:22" x14ac:dyDescent="0.25">
      <c r="A124" s="52"/>
      <c r="B124" s="52"/>
      <c r="C124" s="53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</row>
    <row r="125" spans="1:22" x14ac:dyDescent="0.25">
      <c r="A125" s="52"/>
      <c r="B125" s="52"/>
      <c r="C125" s="53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</row>
    <row r="126" spans="1:22" x14ac:dyDescent="0.25">
      <c r="A126" s="52"/>
      <c r="B126" s="52"/>
      <c r="C126" s="53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</row>
    <row r="127" spans="1:22" x14ac:dyDescent="0.25">
      <c r="A127" s="52"/>
      <c r="B127" s="52"/>
      <c r="C127" s="53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</row>
    <row r="128" spans="1:22" x14ac:dyDescent="0.25">
      <c r="A128" s="52"/>
      <c r="B128" s="52"/>
      <c r="C128" s="53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</row>
  </sheetData>
  <mergeCells count="68">
    <mergeCell ref="A14:V14"/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2:N12"/>
    <mergeCell ref="A13:V13"/>
    <mergeCell ref="V20:V21"/>
    <mergeCell ref="A43:E43"/>
    <mergeCell ref="A15:O15"/>
    <mergeCell ref="A16:V16"/>
    <mergeCell ref="A17:V17"/>
    <mergeCell ref="A18:V18"/>
    <mergeCell ref="A19:A21"/>
    <mergeCell ref="C19:V19"/>
    <mergeCell ref="B20:B21"/>
    <mergeCell ref="C20:C21"/>
    <mergeCell ref="D20:F20"/>
    <mergeCell ref="G20:I20"/>
    <mergeCell ref="A49:E49"/>
    <mergeCell ref="K20:N20"/>
    <mergeCell ref="O20:P20"/>
    <mergeCell ref="R20:S20"/>
    <mergeCell ref="T20:U20"/>
    <mergeCell ref="A44:E44"/>
    <mergeCell ref="A45:E45"/>
    <mergeCell ref="A46:E46"/>
    <mergeCell ref="A47:E47"/>
    <mergeCell ref="A48:E48"/>
    <mergeCell ref="A62:E62"/>
    <mergeCell ref="A51:K51"/>
    <mergeCell ref="A52:E52"/>
    <mergeCell ref="A53:E53"/>
    <mergeCell ref="A54:E54"/>
    <mergeCell ref="A55:E55"/>
    <mergeCell ref="A56:E56"/>
    <mergeCell ref="A57:E57"/>
    <mergeCell ref="A58:E58"/>
    <mergeCell ref="A59:E59"/>
    <mergeCell ref="A60:E60"/>
    <mergeCell ref="A61:E61"/>
    <mergeCell ref="A74:E74"/>
    <mergeCell ref="A63:E63"/>
    <mergeCell ref="A64:E64"/>
    <mergeCell ref="A65:E65"/>
    <mergeCell ref="A66:E66"/>
    <mergeCell ref="A67:E67"/>
    <mergeCell ref="A68:E68"/>
    <mergeCell ref="A69:E69"/>
    <mergeCell ref="A70:E70"/>
    <mergeCell ref="A71:E71"/>
    <mergeCell ref="A72:E72"/>
    <mergeCell ref="A73:E73"/>
    <mergeCell ref="A81:H81"/>
    <mergeCell ref="A82:O82"/>
    <mergeCell ref="A83:K84"/>
    <mergeCell ref="A86:H86"/>
    <mergeCell ref="A75:E75"/>
    <mergeCell ref="A76:E76"/>
    <mergeCell ref="A77:E77"/>
    <mergeCell ref="A78:E78"/>
    <mergeCell ref="A79:E79"/>
    <mergeCell ref="A80:E80"/>
  </mergeCells>
  <pageMargins left="0.51181102362204722" right="0.51181102362204722" top="0.78740157480314965" bottom="0.78740157480314965" header="0.31496062992125984" footer="0.31496062992125984"/>
  <pageSetup paperSize="9" scale="38" fitToHeight="0" orientation="landscape" r:id="rId1"/>
  <headerFooter>
    <oddHeader>&amp;C&amp;G</oddHeader>
    <oddFooter>&amp;LÁrea Responsável: SUPECC/SGI/SES&amp;RPág &amp;P de &amp;N - &amp;D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HERSO</vt:lpstr>
      <vt:lpstr>HERSO!Area_de_impressao</vt:lpstr>
      <vt:lpstr>HERSO!Titulos_de_impressao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Kátia Mendes Magalhães</dc:creator>
  <cp:lastModifiedBy>IPGSE09</cp:lastModifiedBy>
  <dcterms:created xsi:type="dcterms:W3CDTF">2023-09-29T11:37:44Z</dcterms:created>
  <dcterms:modified xsi:type="dcterms:W3CDTF">2023-10-02T12:17:11Z</dcterms:modified>
</cp:coreProperties>
</file>