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1760"/>
  </bookViews>
  <sheets>
    <sheet name="HERSO 101" sheetId="1" r:id="rId1"/>
  </sheets>
  <definedNames>
    <definedName name="_xlnm._FilterDatabase" localSheetId="0" hidden="1">'HERSO 101'!$A$34:$K$37</definedName>
    <definedName name="_xlnm.Print_Area" localSheetId="0">'HERSO 101'!$A$1:$V$48</definedName>
    <definedName name="_xlnm.Print_Titles" localSheetId="0">'HERSO 101'!$33:$34</definedName>
  </definedNames>
  <calcPr calcId="144525"/>
</workbook>
</file>

<file path=xl/sharedStrings.xml><?xml version="1.0" encoding="utf-8"?>
<sst xmlns="http://schemas.openxmlformats.org/spreadsheetml/2006/main" count="65" uniqueCount="53">
  <si>
    <t>Relatório Resumido da Execução Orçamentária e Financeira por Contrato de Gestão</t>
  </si>
  <si>
    <t>Mês/Ano: JANEIRO/2025</t>
  </si>
  <si>
    <t>Órgão Contratante: SECRETARIA DE ESTADO DA SAÚDE – SES/GO.</t>
  </si>
  <si>
    <t>CNPJ:02.529.964/0001-57</t>
  </si>
  <si>
    <t>Organização Social Contratada : INSTITUTO DE PLANEJAMENTO E GESTÃO DE SERVIÇOS ESPECIALIZADOS - IPGSE</t>
  </si>
  <si>
    <t>CNPJ: 18.176.322/0001-51</t>
  </si>
  <si>
    <t>Unidade Gerida: Hospital Estadual de Santa Helena de Goiás Dr. Albanir Faleiros Machado - HERSO.</t>
  </si>
  <si>
    <t>Contrato de Gestão nº: Termo de Colaboração nº 101/2024 - SES (64030939)</t>
  </si>
  <si>
    <t>Vigência do Contrato de Gestão - Termo : Início:  01/09/2024 Ordem de Serviço Nº 14/2024 (SEI nº 64318472) Publicação no suplemento de 30/08/2024 (SEI nº 64348831) Término 29/08/2027.</t>
  </si>
  <si>
    <t>Previsão de Repasse Mensal do Contrato de Gestão/ADITIVO - Custeio: R$ 6.097.982,84 Processo nº: 202300010023436</t>
  </si>
  <si>
    <t xml:space="preserve">Previsão de Repasse Mensal do Contrato de Gestão/ADITIVO - Investimentos : não consta nesta referência
</t>
  </si>
  <si>
    <t>Em reais</t>
  </si>
  <si>
    <t>Mês</t>
  </si>
  <si>
    <t>Comparativo do Estimado com a Execução Orçamentária e Financeira</t>
  </si>
  <si>
    <t>Valor Mensal Estimado no Contrato de Gestão</t>
  </si>
  <si>
    <t>1. Valor Mensal Estimado no Contrato de Gestão - Custeio</t>
  </si>
  <si>
    <t>2. Empenhado no mês</t>
  </si>
  <si>
    <t>3. Liquidado no mês</t>
  </si>
  <si>
    <t>4. Glosas Aplicadas</t>
  </si>
  <si>
    <t>5. Montante pago no mês (informar o mês a que se refere, quando ocorrer repasses para mais de uma competência, inserir linha para cada mês)</t>
  </si>
  <si>
    <t>6. Guia de Recolhimento (Devolução - informar na Nota Explicativa - Ex.: processo e mês a que se refere)</t>
  </si>
  <si>
    <t>7. Guias de Receita (Devolução de Recursos de Exercícios Anteriores)</t>
  </si>
  <si>
    <t>8. Pagamentos (repasses – Restos a Pagar) (Informar na Nota Explicativa)</t>
  </si>
  <si>
    <t>9. Pagamentos de Despesas de Exercícios Anteriores - DEA (informar a natureza, processo e outros esclarecimentos sobre o repasse efetuado para a contratada, objetivamente, na Nota Explicativa)</t>
  </si>
  <si>
    <t>10. Total de Pagamentos no mês 10=5-(6+7) + 8 + 9</t>
  </si>
  <si>
    <t>Custeio</t>
  </si>
  <si>
    <t>Investimentos</t>
  </si>
  <si>
    <t>Repasses Adicionais (Ver Legenda)</t>
  </si>
  <si>
    <t>GLOSSAS APLICADAS</t>
  </si>
  <si>
    <t>Referência/Parcela</t>
  </si>
  <si>
    <t>Investimento</t>
  </si>
  <si>
    <r>
      <rPr>
        <sz val="9.75"/>
        <color rgb="FF000000"/>
        <rFont val="Calibri"/>
        <charset val="1"/>
      </rPr>
      <t>jan.-25</t>
    </r>
  </si>
  <si>
    <t xml:space="preserve">Legenda: Repasses Adicionais - Valores adicionais ao pactuado no Contrato de Gestão - Despesas prevista  Contratualmente - Executadas conforme solicitadas pela Organização Social no decorrer da vigência :  </t>
  </si>
  <si>
    <t>Descrição</t>
  </si>
  <si>
    <t xml:space="preserve">Ressarcimentos (Rescisões Trabalhista, Serviço Hospitalar e Ambulatorial, Leitos Extras, Material Órtese e Prótese ( OPME e Outros ). </t>
  </si>
  <si>
    <t>Mandados Judiciais .</t>
  </si>
  <si>
    <t xml:space="preserve">Repasse Via Regularização de Despesas. </t>
  </si>
  <si>
    <t>Encontro de Contas Final do Contrato.</t>
  </si>
  <si>
    <t>Outros.</t>
  </si>
  <si>
    <t>Detalhamento - Glosas</t>
  </si>
  <si>
    <t>Valor R$</t>
  </si>
  <si>
    <t>Natureza da Despesa</t>
  </si>
  <si>
    <t>Processo</t>
  </si>
  <si>
    <t>Competência do DESPESA (mês/ano)</t>
  </si>
  <si>
    <t xml:space="preserve">Período da APLICAÇÃO da Glosa (mês/ano)- </t>
  </si>
  <si>
    <t>Área Responsável</t>
  </si>
  <si>
    <t>Valor provisionado para ajuste posterior</t>
  </si>
  <si>
    <t>3.3.50.85.02</t>
  </si>
  <si>
    <t>202300010023436</t>
  </si>
  <si>
    <t>SES/CGC/SUPECC-19837</t>
  </si>
  <si>
    <t>Total Geral</t>
  </si>
  <si>
    <r>
      <rPr>
        <b/>
        <sz val="10"/>
        <color rgb="FF000000"/>
        <rFont val="Calibri"/>
        <charset val="1"/>
      </rPr>
      <t xml:space="preserve">    Nota Explicativa:  V</t>
    </r>
    <r>
      <rPr>
        <sz val="10"/>
        <color rgb="FF000000"/>
        <rFont val="Calibri"/>
        <charset val="1"/>
      </rPr>
      <t>alor Estimado no Contrato de Gestão = Custeio (R$6.097.982,84) + Servidor Cedido (R$1.912.273,17)
1. Valor Mensal Estimado no Contrato de Gestão - Custeio = Custeio (R$6.097.982,84)
2. Valor obtido através de consulta ao SiofiNet
3. Valor informado pela área técnica - GFIN.
4. Valor Provisionado conforme Solicitação de Liquidação e Pagamento SEI Nº69059868. Valor aplicado com valor estimado - ajuste será realizado posteriormente, quando informado pela SES/CGC/SUPECC - 19837.
5. Valor obtido através de consulta ao SiofiNet
Conforme diretrizes descritas no Despacho 2688 (SEI Nº 65101374), Processo SEI Nº 202400010067105, o valor dos Servidores Cedidos serão apenas de caráter informativo. Segue:
Servidor Cedido - Referência: janeiro/2025 - Valor: R$ 2.190.664,02 conforme apontado na Planilha (70302207) do processo SEI nº 202100010024770;</t>
    </r>
    <r>
      <rPr>
        <b/>
        <sz val="10"/>
        <color rgb="FF000000"/>
        <rFont val="Calibri"/>
        <charset val="1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</si>
  <si>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Fonte:Contratos de Gestão e Aditivos contidos no processo e Portal Transparência: saude.go.gov.br  e Sistema SIOFINET - Portal.go.gov.br.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</si>
</sst>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,##0.00_-;\-* #,##0.00_-;_-* \-??_-;_-@_-"/>
    <numFmt numFmtId="177" formatCode="_-&quot;R$&quot;\ * #,##0.00_-;\-&quot;R$&quot;\ * #,##0.00_-;_-&quot;R$&quot;\ * &quot;-&quot;??_-;_-@_-"/>
    <numFmt numFmtId="178" formatCode="_-* #,##0_-;\-* #,##0_-;_-* &quot;-&quot;_-;_-@_-"/>
    <numFmt numFmtId="179" formatCode="_-&quot;R$&quot;\ * #,##0_-;\-&quot;R$&quot;\ * #,##0_-;_-&quot;R$&quot;\ * &quot;-&quot;_-;_-@_-"/>
    <numFmt numFmtId="180" formatCode="[$-416]mmm\-yy;@"/>
  </numFmts>
  <fonts count="32">
    <font>
      <sz val="11"/>
      <color rgb="FF000000"/>
      <name val="Calibri"/>
      <charset val="1"/>
    </font>
    <font>
      <sz val="11"/>
      <color theme="0"/>
      <name val="Calibri"/>
      <charset val="1"/>
    </font>
    <font>
      <b/>
      <sz val="20"/>
      <color rgb="FFFFFFFF"/>
      <name val="Arial"/>
      <charset val="1"/>
    </font>
    <font>
      <sz val="10"/>
      <color rgb="FF000000"/>
      <name val="Calibri"/>
      <charset val="1"/>
    </font>
    <font>
      <b/>
      <sz val="10"/>
      <color rgb="FFFFFFFF"/>
      <name val="Calibri"/>
      <charset val="1"/>
    </font>
    <font>
      <b/>
      <sz val="10"/>
      <color rgb="FF000000"/>
      <name val="Calibri"/>
      <charset val="1"/>
    </font>
    <font>
      <sz val="9.75"/>
      <color rgb="FF000000"/>
      <name val="Calibri"/>
      <charset val="1"/>
    </font>
    <font>
      <sz val="14"/>
      <color rgb="FF000000"/>
      <name val="Times New Roman"/>
      <charset val="1"/>
    </font>
    <font>
      <sz val="10"/>
      <name val="Calibri"/>
      <charset val="1"/>
    </font>
    <font>
      <sz val="8"/>
      <color rgb="FF000000"/>
      <name val="Calibri"/>
      <charset val="1"/>
    </font>
    <font>
      <sz val="10"/>
      <color theme="0"/>
      <name val="Calibri"/>
      <charset val="1"/>
    </font>
    <font>
      <sz val="10"/>
      <color rgb="FF000000"/>
      <name val="Arial"/>
      <charset val="1"/>
    </font>
    <font>
      <sz val="10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127622"/>
        <bgColor rgb="FF008080"/>
      </patternFill>
    </fill>
    <fill>
      <patternFill patternType="solid">
        <fgColor rgb="FFAFD095"/>
        <bgColor rgb="FFCCCCCC"/>
      </patternFill>
    </fill>
    <fill>
      <patternFill patternType="solid">
        <fgColor rgb="FFD9E2F3"/>
        <bgColor rgb="FFD8D8D8"/>
      </patternFill>
    </fill>
    <fill>
      <patternFill patternType="solid">
        <fgColor rgb="FFD8D8D8"/>
        <bgColor rgb="FFD9E2F3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auto="1"/>
      </bottom>
      <diagonal/>
    </border>
    <border>
      <left style="medium">
        <color auto="1"/>
      </left>
      <right style="medium">
        <color rgb="FFCCCCCC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rgb="FFCCCCCC"/>
      </left>
      <right style="medium">
        <color rgb="FFCCCCCC"/>
      </right>
      <top style="medium">
        <color auto="1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/>
      <diagonal/>
    </border>
    <border>
      <left style="medium">
        <color auto="1"/>
      </left>
      <right style="medium">
        <color auto="1"/>
      </right>
      <top style="medium">
        <color rgb="FFCCCCCC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rgb="FFCCCCCC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CCCCCC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CCCCCC"/>
      </left>
      <right style="medium">
        <color auto="1"/>
      </right>
      <top style="medium">
        <color rgb="FFCCCCCC"/>
      </top>
      <bottom style="medium">
        <color auto="1"/>
      </bottom>
      <diagonal/>
    </border>
    <border>
      <left style="medium">
        <color rgb="FFCCCCCC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CCCCCC"/>
      </left>
      <right style="medium">
        <color auto="1"/>
      </right>
      <top style="medium">
        <color rgb="FFCCCCCC"/>
      </top>
      <bottom/>
      <diagonal/>
    </border>
    <border>
      <left style="medium">
        <color rgb="FFCCCCCC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176" fontId="0" fillId="0" borderId="0" applyBorder="0" applyProtection="0"/>
    <xf numFmtId="177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179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6" borderId="19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20" fillId="0" borderId="21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7" borderId="22" applyNumberFormat="0" applyAlignment="0" applyProtection="0">
      <alignment vertical="center"/>
    </xf>
    <xf numFmtId="0" fontId="22" fillId="8" borderId="23" applyNumberFormat="0" applyAlignment="0" applyProtection="0">
      <alignment vertical="center"/>
    </xf>
    <xf numFmtId="0" fontId="23" fillId="8" borderId="22" applyNumberFormat="0" applyAlignment="0" applyProtection="0">
      <alignment vertical="center"/>
    </xf>
    <xf numFmtId="0" fontId="24" fillId="9" borderId="24" applyNumberFormat="0" applyAlignment="0" applyProtection="0">
      <alignment vertical="center"/>
    </xf>
    <xf numFmtId="0" fontId="25" fillId="0" borderId="25" applyNumberFormat="0" applyFill="0" applyAlignment="0" applyProtection="0">
      <alignment vertical="center"/>
    </xf>
    <xf numFmtId="0" fontId="26" fillId="0" borderId="26" applyNumberFormat="0" applyFill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0" fillId="0" borderId="0"/>
    <xf numFmtId="176" fontId="0" fillId="0" borderId="0" applyBorder="0" applyProtection="0"/>
  </cellStyleXfs>
  <cellXfs count="58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0" applyFont="1"/>
    <xf numFmtId="0" fontId="2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" fillId="0" borderId="0" xfId="0" applyFont="1"/>
    <xf numFmtId="0" fontId="4" fillId="2" borderId="2" xfId="0" applyFont="1" applyFill="1" applyBorder="1" applyAlignment="1">
      <alignment vertical="center" wrapText="1"/>
    </xf>
    <xf numFmtId="0" fontId="3" fillId="0" borderId="3" xfId="0" applyFont="1" applyBorder="1" applyAlignment="1">
      <alignment wrapText="1"/>
    </xf>
    <xf numFmtId="0" fontId="3" fillId="0" borderId="4" xfId="0" applyFont="1" applyBorder="1" applyAlignment="1">
      <alignment horizontal="right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17" fontId="3" fillId="0" borderId="11" xfId="0" applyNumberFormat="1" applyFont="1" applyBorder="1" applyAlignment="1">
      <alignment horizontal="center" vertical="center" wrapText="1"/>
    </xf>
    <xf numFmtId="4" fontId="0" fillId="0" borderId="0" xfId="0" applyNumberFormat="1"/>
    <xf numFmtId="4" fontId="0" fillId="0" borderId="12" xfId="0" applyNumberFormat="1" applyBorder="1" applyAlignment="1">
      <alignment horizontal="right" vertical="center" wrapText="1"/>
    </xf>
    <xf numFmtId="176" fontId="3" fillId="0" borderId="13" xfId="0" applyNumberFormat="1" applyFont="1" applyBorder="1" applyAlignment="1">
      <alignment horizontal="center" vertical="center" wrapText="1"/>
    </xf>
    <xf numFmtId="4" fontId="6" fillId="0" borderId="0" xfId="0" applyNumberFormat="1" applyFont="1"/>
    <xf numFmtId="0" fontId="3" fillId="4" borderId="11" xfId="0" applyFont="1" applyFill="1" applyBorder="1" applyAlignment="1">
      <alignment horizontal="center" vertical="center" wrapText="1"/>
    </xf>
    <xf numFmtId="176" fontId="5" fillId="4" borderId="14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176" fontId="3" fillId="0" borderId="0" xfId="0" applyNumberFormat="1" applyFont="1" applyAlignment="1">
      <alignment wrapText="1"/>
    </xf>
    <xf numFmtId="0" fontId="4" fillId="2" borderId="15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3" fillId="0" borderId="15" xfId="0" applyFont="1" applyBorder="1" applyAlignment="1">
      <alignment vertical="center" wrapText="1"/>
    </xf>
    <xf numFmtId="0" fontId="3" fillId="0" borderId="15" xfId="0" applyFont="1" applyBorder="1" applyAlignment="1">
      <alignment horizontal="center" vertical="center" wrapText="1"/>
    </xf>
    <xf numFmtId="1" fontId="3" fillId="0" borderId="15" xfId="0" applyNumberFormat="1" applyFont="1" applyBorder="1" applyAlignment="1">
      <alignment horizontal="center" vertical="center" wrapText="1"/>
    </xf>
    <xf numFmtId="0" fontId="5" fillId="5" borderId="15" xfId="0" applyFont="1" applyFill="1" applyBorder="1" applyAlignment="1">
      <alignment vertical="center" wrapText="1"/>
    </xf>
    <xf numFmtId="176" fontId="5" fillId="5" borderId="15" xfId="0" applyNumberFormat="1" applyFont="1" applyFill="1" applyBorder="1" applyAlignment="1">
      <alignment horizontal="right" vertical="center" wrapText="1"/>
    </xf>
    <xf numFmtId="0" fontId="3" fillId="5" borderId="15" xfId="0" applyFont="1" applyFill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5" fillId="0" borderId="11" xfId="0" applyFont="1" applyBorder="1" applyAlignment="1">
      <alignment horizontal="left" vertical="top" wrapText="1"/>
    </xf>
    <xf numFmtId="0" fontId="0" fillId="0" borderId="0" xfId="0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4" fontId="0" fillId="0" borderId="18" xfId="0" applyNumberFormat="1" applyBorder="1" applyAlignment="1">
      <alignment horizontal="right" vertical="center" wrapText="1"/>
    </xf>
    <xf numFmtId="0" fontId="7" fillId="0" borderId="12" xfId="0" applyFont="1" applyBorder="1" applyAlignment="1">
      <alignment horizontal="right" vertical="center" wrapText="1"/>
    </xf>
    <xf numFmtId="176" fontId="8" fillId="0" borderId="17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80" fontId="3" fillId="0" borderId="15" xfId="0" applyNumberFormat="1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top" wrapText="1"/>
    </xf>
    <xf numFmtId="0" fontId="3" fillId="5" borderId="1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11" fillId="0" borderId="0" xfId="0" applyFont="1" applyAlignment="1">
      <alignment wrapText="1"/>
    </xf>
    <xf numFmtId="0" fontId="11" fillId="0" borderId="0" xfId="0" applyFont="1" applyAlignment="1">
      <alignment horizontal="center" wrapText="1"/>
    </xf>
    <xf numFmtId="0" fontId="11" fillId="0" borderId="0" xfId="0" applyFont="1" applyAlignment="1">
      <alignment horizontal="center" vertical="center" wrapText="1"/>
    </xf>
  </cellXfs>
  <cellStyles count="51">
    <cellStyle name="Normal" xfId="0" builtinId="0"/>
    <cellStyle name="Comma" xfId="1" builtinId="3"/>
    <cellStyle name="Moeda" xfId="2" builtinId="4"/>
    <cellStyle name="Porcentagem" xfId="3" builtinId="5"/>
    <cellStyle name="Comma [0]" xfId="4" builtinId="6"/>
    <cellStyle name="Moeda [0]" xfId="5" builtinId="7"/>
    <cellStyle name="Hyperlink" xfId="6" builtinId="8"/>
    <cellStyle name="Hyperlink seguido" xfId="7" builtinId="9"/>
    <cellStyle name="Observação" xfId="8" builtinId="10"/>
    <cellStyle name="Texto de Aviso" xfId="9" builtinId="11"/>
    <cellStyle name="Título" xfId="10" builtinId="15"/>
    <cellStyle name="Texto Explicativo" xfId="11" builtinId="53"/>
    <cellStyle name="Título 1" xfId="12" builtinId="16"/>
    <cellStyle name="Título 2" xfId="13" builtinId="17"/>
    <cellStyle name="Título 3" xfId="14" builtinId="18"/>
    <cellStyle name="Título 4" xfId="15" builtinId="19"/>
    <cellStyle name="Entrada" xfId="16" builtinId="20"/>
    <cellStyle name="Saída" xfId="17" builtinId="21"/>
    <cellStyle name="Cálculo" xfId="18" builtinId="22"/>
    <cellStyle name="Célula de Verificação" xfId="19" builtinId="23"/>
    <cellStyle name="Célula Vinculada" xfId="20" builtinId="24"/>
    <cellStyle name="Total" xfId="21" builtinId="25"/>
    <cellStyle name="Bom" xfId="22" builtinId="26"/>
    <cellStyle name="Ruim" xfId="23" builtinId="27"/>
    <cellStyle name="Neutro" xfId="24" builtinId="28"/>
    <cellStyle name="Ênfase 1" xfId="25" builtinId="29"/>
    <cellStyle name="20% - Ênfase 1" xfId="26" builtinId="30"/>
    <cellStyle name="40% - Ênfase 1" xfId="27" builtinId="31"/>
    <cellStyle name="60% - Ênfase 1" xfId="28" builtinId="32"/>
    <cellStyle name="Ênfase 2" xfId="29" builtinId="33"/>
    <cellStyle name="20% - Ênfase 2" xfId="30" builtinId="34"/>
    <cellStyle name="40% - Ênfase 2" xfId="31" builtinId="35"/>
    <cellStyle name="60% - Ênfase 2" xfId="32" builtinId="36"/>
    <cellStyle name="Ênfase 3" xfId="33" builtinId="37"/>
    <cellStyle name="20% - Ênfase 3" xfId="34" builtinId="38"/>
    <cellStyle name="40% - Ênfase 3" xfId="35" builtinId="39"/>
    <cellStyle name="60% - Ênfase 3" xfId="36" builtinId="40"/>
    <cellStyle name="Ênfase 4" xfId="37" builtinId="41"/>
    <cellStyle name="20% - Ênfase 4" xfId="38" builtinId="42"/>
    <cellStyle name="40% - Ênfase 4" xfId="39" builtinId="43"/>
    <cellStyle name="60% - Ênfase 4" xfId="40" builtinId="44"/>
    <cellStyle name="Ênfase 5" xfId="41" builtinId="45"/>
    <cellStyle name="20% - Ênfase 5" xfId="42" builtinId="46"/>
    <cellStyle name="40% - Ênfase 5" xfId="43" builtinId="47"/>
    <cellStyle name="60% - Ênfase 5" xfId="44" builtinId="48"/>
    <cellStyle name="Ênfase 6" xfId="45" builtinId="49"/>
    <cellStyle name="20% - Ênfase 6" xfId="46" builtinId="50"/>
    <cellStyle name="40% - Ênfase 6" xfId="47" builtinId="51"/>
    <cellStyle name="60% - Ênfase 6" xfId="48" builtinId="52"/>
    <cellStyle name="Normal 65" xfId="49"/>
    <cellStyle name="Vírgula 44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  <pageSetUpPr fitToPage="1"/>
  </sheetPr>
  <dimension ref="A1:X84"/>
  <sheetViews>
    <sheetView tabSelected="1" topLeftCell="A2" workbookViewId="0">
      <selection activeCell="F25" sqref="F25"/>
    </sheetView>
  </sheetViews>
  <sheetFormatPr defaultColWidth="8.71428571428571" defaultRowHeight="15"/>
  <cols>
    <col min="1" max="1" width="10.4285714285714" customWidth="1"/>
    <col min="2" max="2" width="14.2857142857143" customWidth="1"/>
    <col min="3" max="3" width="16.2857142857143" style="2" customWidth="1"/>
    <col min="4" max="7" width="16.2857142857143" customWidth="1"/>
    <col min="8" max="8" width="18.5714285714286" customWidth="1"/>
    <col min="9" max="10" width="16.2857142857143" customWidth="1"/>
    <col min="11" max="11" width="18.2857142857143" style="1" customWidth="1"/>
    <col min="12" max="22" width="16.2857142857143" customWidth="1"/>
    <col min="23" max="23" width="15.8571428571429" style="3" customWidth="1"/>
    <col min="24" max="24" width="14.2857142857143" style="3" customWidth="1"/>
  </cols>
  <sheetData>
    <row r="1" ht="36" customHeight="1" spans="1:2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</row>
    <row r="2" spans="1:22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9"/>
      <c r="P2" s="9"/>
      <c r="Q2" s="9"/>
      <c r="R2" s="9"/>
      <c r="S2" s="9"/>
      <c r="T2" s="9"/>
      <c r="U2" s="9"/>
      <c r="V2" s="9"/>
    </row>
    <row r="3" spans="1:22">
      <c r="A3" s="6" t="s">
        <v>1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</row>
    <row r="4" spans="1:22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9"/>
      <c r="P4" s="9"/>
      <c r="Q4" s="9"/>
      <c r="R4" s="9"/>
      <c r="S4" s="9"/>
      <c r="T4" s="9"/>
      <c r="U4" s="9"/>
      <c r="V4" s="9"/>
    </row>
    <row r="5" ht="18" customHeight="1" spans="1:22">
      <c r="A5" s="7" t="s">
        <v>2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</row>
    <row r="6" ht="16.5" customHeight="1" spans="1:22">
      <c r="A6" s="8" t="s">
        <v>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9"/>
      <c r="P6" s="9"/>
      <c r="Q6" s="9"/>
      <c r="R6" s="9"/>
      <c r="S6" s="9"/>
      <c r="T6" s="9"/>
      <c r="U6" s="9"/>
      <c r="V6" s="9"/>
    </row>
    <row r="7" ht="16.5" customHeight="1" spans="1:22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</row>
    <row r="8" ht="16.5" customHeight="1" spans="1:22">
      <c r="A8" s="7" t="s">
        <v>4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</row>
    <row r="9" ht="15.75" customHeight="1" spans="1:22">
      <c r="A9" s="8" t="s">
        <v>5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9"/>
      <c r="P9" s="9"/>
      <c r="Q9" s="9"/>
      <c r="R9" s="9"/>
      <c r="S9" s="9"/>
      <c r="T9" s="9"/>
      <c r="U9" s="9"/>
      <c r="V9" s="9"/>
    </row>
    <row r="10" ht="15.75" customHeight="1" spans="1:22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</row>
    <row r="11" ht="18.75" customHeight="1" spans="1:22">
      <c r="A11" s="7" t="s">
        <v>6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</row>
    <row r="12" ht="15.75" customHeight="1" spans="1:22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9"/>
      <c r="P12" s="9"/>
      <c r="Q12" s="9"/>
      <c r="R12" s="9"/>
      <c r="S12" s="9"/>
      <c r="T12" s="9"/>
      <c r="U12" s="9"/>
      <c r="V12" s="9"/>
    </row>
    <row r="13" ht="15.75" customHeight="1" spans="1:22">
      <c r="A13" s="10" t="s">
        <v>7</v>
      </c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</row>
    <row r="14" ht="31.5" customHeight="1" spans="1:22">
      <c r="A14" s="10" t="s">
        <v>8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</row>
    <row r="15" ht="15.75" spans="1:22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</row>
    <row r="16" ht="15.75" customHeight="1" spans="1:22">
      <c r="A16" s="10" t="s">
        <v>9</v>
      </c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</row>
    <row r="17" ht="25.5" customHeight="1" spans="1:22">
      <c r="A17" s="10" t="s">
        <v>10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</row>
    <row r="18" ht="15.75" customHeight="1" spans="1:22">
      <c r="A18" s="12" t="s">
        <v>11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</row>
    <row r="19" s="1" customFormat="1" ht="15.75" customHeight="1" spans="1:24">
      <c r="A19" s="13" t="s">
        <v>12</v>
      </c>
      <c r="B19" s="14"/>
      <c r="C19" s="15" t="s">
        <v>13</v>
      </c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53"/>
      <c r="X19" s="53"/>
    </row>
    <row r="20" s="1" customFormat="1" ht="81" customHeight="1" spans="1:24">
      <c r="A20" s="13"/>
      <c r="B20" s="16" t="s">
        <v>14</v>
      </c>
      <c r="C20" s="17" t="s">
        <v>15</v>
      </c>
      <c r="D20" s="18" t="s">
        <v>16</v>
      </c>
      <c r="E20" s="18"/>
      <c r="F20" s="18"/>
      <c r="G20" s="18" t="s">
        <v>17</v>
      </c>
      <c r="H20" s="18"/>
      <c r="I20" s="18"/>
      <c r="J20" s="41" t="s">
        <v>18</v>
      </c>
      <c r="K20" s="18" t="s">
        <v>19</v>
      </c>
      <c r="L20" s="18"/>
      <c r="M20" s="18"/>
      <c r="N20" s="18"/>
      <c r="O20" s="18" t="s">
        <v>20</v>
      </c>
      <c r="P20" s="18"/>
      <c r="Q20" s="41" t="s">
        <v>21</v>
      </c>
      <c r="R20" s="18" t="s">
        <v>22</v>
      </c>
      <c r="S20" s="18"/>
      <c r="T20" s="18" t="s">
        <v>23</v>
      </c>
      <c r="U20" s="18"/>
      <c r="V20" s="17" t="s">
        <v>24</v>
      </c>
      <c r="W20" s="53"/>
      <c r="X20" s="53"/>
    </row>
    <row r="21" s="1" customFormat="1" ht="37.5" customHeight="1" spans="1:24">
      <c r="A21" s="13"/>
      <c r="B21" s="16"/>
      <c r="C21" s="17"/>
      <c r="D21" s="19" t="s">
        <v>25</v>
      </c>
      <c r="E21" s="19" t="s">
        <v>26</v>
      </c>
      <c r="F21" s="19" t="s">
        <v>27</v>
      </c>
      <c r="G21" s="19" t="s">
        <v>25</v>
      </c>
      <c r="H21" s="19" t="s">
        <v>26</v>
      </c>
      <c r="I21" s="19" t="s">
        <v>27</v>
      </c>
      <c r="J21" s="19" t="s">
        <v>28</v>
      </c>
      <c r="K21" s="19" t="s">
        <v>29</v>
      </c>
      <c r="L21" s="19" t="s">
        <v>25</v>
      </c>
      <c r="M21" s="19" t="s">
        <v>26</v>
      </c>
      <c r="N21" s="19" t="s">
        <v>27</v>
      </c>
      <c r="O21" s="19" t="s">
        <v>25</v>
      </c>
      <c r="P21" s="19" t="s">
        <v>26</v>
      </c>
      <c r="Q21" s="19"/>
      <c r="R21" s="19" t="s">
        <v>25</v>
      </c>
      <c r="S21" s="19" t="s">
        <v>26</v>
      </c>
      <c r="T21" s="19" t="s">
        <v>25</v>
      </c>
      <c r="U21" s="19" t="s">
        <v>30</v>
      </c>
      <c r="V21" s="17"/>
      <c r="W21" s="53"/>
      <c r="X21" s="53"/>
    </row>
    <row r="22" s="1" customFormat="1" ht="19.5" spans="1:24">
      <c r="A22" s="20">
        <v>45658</v>
      </c>
      <c r="B22" s="21">
        <v>8010256.01</v>
      </c>
      <c r="C22" s="22">
        <v>6097982.84</v>
      </c>
      <c r="D22" s="21">
        <v>39819025.68</v>
      </c>
      <c r="E22" s="23"/>
      <c r="F22" s="23"/>
      <c r="G22" s="24">
        <v>11595965.68</v>
      </c>
      <c r="H22" s="23"/>
      <c r="I22" s="42"/>
      <c r="J22" s="22">
        <v>350000</v>
      </c>
      <c r="K22" s="43" t="s">
        <v>31</v>
      </c>
      <c r="L22" s="44">
        <v>5747982.84</v>
      </c>
      <c r="M22" s="45"/>
      <c r="N22" s="46"/>
      <c r="O22" s="47"/>
      <c r="P22" s="47"/>
      <c r="Q22" s="47"/>
      <c r="R22" s="47"/>
      <c r="S22" s="47"/>
      <c r="T22" s="47"/>
      <c r="U22" s="47"/>
      <c r="V22" s="23">
        <f>L22+M22+N22+R22+S22+T22+U22</f>
        <v>5747982.84</v>
      </c>
      <c r="W22" s="54">
        <f>SUM(D22:F22)</f>
        <v>39819025.68</v>
      </c>
      <c r="X22" s="54">
        <f>SUM(G22:I22)</f>
        <v>11595965.68</v>
      </c>
    </row>
    <row r="23" spans="1:24">
      <c r="A23" s="25"/>
      <c r="B23" s="26">
        <f>SUM(B22:B22)</f>
        <v>8010256.01</v>
      </c>
      <c r="C23" s="26">
        <f>SUM(C22:C22)</f>
        <v>6097982.84</v>
      </c>
      <c r="D23" s="26">
        <f>SUM(D22:D22)</f>
        <v>39819025.68</v>
      </c>
      <c r="E23" s="26">
        <f t="shared" ref="E23:V23" si="0">SUM(E22:E22)</f>
        <v>0</v>
      </c>
      <c r="F23" s="26">
        <f t="shared" si="0"/>
        <v>0</v>
      </c>
      <c r="G23" s="26">
        <f t="shared" si="0"/>
        <v>11595965.68</v>
      </c>
      <c r="H23" s="26">
        <f t="shared" si="0"/>
        <v>0</v>
      </c>
      <c r="I23" s="26">
        <f t="shared" si="0"/>
        <v>0</v>
      </c>
      <c r="J23" s="26">
        <f t="shared" si="0"/>
        <v>350000</v>
      </c>
      <c r="K23" s="26"/>
      <c r="L23" s="26">
        <f t="shared" si="0"/>
        <v>5747982.84</v>
      </c>
      <c r="M23" s="26">
        <f t="shared" si="0"/>
        <v>0</v>
      </c>
      <c r="N23" s="26">
        <f t="shared" si="0"/>
        <v>0</v>
      </c>
      <c r="O23" s="26">
        <f t="shared" si="0"/>
        <v>0</v>
      </c>
      <c r="P23" s="26">
        <f t="shared" si="0"/>
        <v>0</v>
      </c>
      <c r="Q23" s="26">
        <f t="shared" si="0"/>
        <v>0</v>
      </c>
      <c r="R23" s="26">
        <f t="shared" si="0"/>
        <v>0</v>
      </c>
      <c r="S23" s="26">
        <f t="shared" si="0"/>
        <v>0</v>
      </c>
      <c r="T23" s="26">
        <f t="shared" si="0"/>
        <v>0</v>
      </c>
      <c r="U23" s="26">
        <f t="shared" si="0"/>
        <v>0</v>
      </c>
      <c r="V23" s="26">
        <f t="shared" si="0"/>
        <v>5747982.84</v>
      </c>
      <c r="W23" s="54">
        <f>SUM(D23:F23)</f>
        <v>39819025.68</v>
      </c>
      <c r="X23" s="54">
        <f>SUM(G23:I23)</f>
        <v>11595965.68</v>
      </c>
    </row>
    <row r="24" spans="1:22">
      <c r="A24" s="27"/>
      <c r="B24" s="27"/>
      <c r="C24" s="28"/>
      <c r="D24" s="27"/>
      <c r="E24" s="27"/>
      <c r="F24" s="29"/>
      <c r="G24" s="27"/>
      <c r="H24" s="27"/>
      <c r="I24" s="27"/>
      <c r="J24" s="27"/>
      <c r="K24" s="48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</row>
    <row r="25" ht="41.25" customHeight="1" spans="1:22">
      <c r="A25" s="30" t="s">
        <v>32</v>
      </c>
      <c r="B25" s="30"/>
      <c r="C25" s="30"/>
      <c r="D25" s="30"/>
      <c r="E25" s="30"/>
      <c r="F25" s="27"/>
      <c r="G25" s="29"/>
      <c r="H25" s="27"/>
      <c r="I25" s="27"/>
      <c r="J25" s="27"/>
      <c r="K25" s="48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</row>
    <row r="26" customHeight="1" spans="1:22">
      <c r="A26" s="31" t="s">
        <v>33</v>
      </c>
      <c r="B26" s="31"/>
      <c r="C26" s="31"/>
      <c r="D26" s="31"/>
      <c r="E26" s="31"/>
      <c r="F26" s="27"/>
      <c r="G26" s="27"/>
      <c r="H26" s="27"/>
      <c r="I26" s="27"/>
      <c r="J26" s="27"/>
      <c r="K26" s="48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</row>
    <row r="27" ht="33" customHeight="1" spans="1:22">
      <c r="A27" s="32" t="s">
        <v>34</v>
      </c>
      <c r="B27" s="32"/>
      <c r="C27" s="32"/>
      <c r="D27" s="32"/>
      <c r="E27" s="32"/>
      <c r="F27" s="27"/>
      <c r="G27" s="27"/>
      <c r="H27" s="27"/>
      <c r="I27" s="27"/>
      <c r="J27" s="27"/>
      <c r="K27" s="48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</row>
    <row r="28" customHeight="1" spans="1:22">
      <c r="A28" s="32" t="s">
        <v>35</v>
      </c>
      <c r="B28" s="32"/>
      <c r="C28" s="32"/>
      <c r="D28" s="32"/>
      <c r="E28" s="32"/>
      <c r="F28" s="27"/>
      <c r="G28" s="27"/>
      <c r="H28" s="27"/>
      <c r="I28" s="27"/>
      <c r="J28" s="27"/>
      <c r="K28" s="48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</row>
    <row r="29" customHeight="1" spans="1:22">
      <c r="A29" s="32" t="s">
        <v>36</v>
      </c>
      <c r="B29" s="32"/>
      <c r="C29" s="32"/>
      <c r="D29" s="32"/>
      <c r="E29" s="32"/>
      <c r="F29" s="27"/>
      <c r="G29" s="27"/>
      <c r="H29" s="27"/>
      <c r="I29" s="27"/>
      <c r="J29" s="27"/>
      <c r="K29" s="48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</row>
    <row r="30" customHeight="1" spans="1:22">
      <c r="A30" s="32" t="s">
        <v>37</v>
      </c>
      <c r="B30" s="32"/>
      <c r="C30" s="32"/>
      <c r="D30" s="32"/>
      <c r="E30" s="32"/>
      <c r="F30" s="27"/>
      <c r="G30" s="27"/>
      <c r="H30" s="27"/>
      <c r="I30" s="27"/>
      <c r="J30" s="27"/>
      <c r="K30" s="48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</row>
    <row r="31" customHeight="1" spans="1:22">
      <c r="A31" s="32" t="s">
        <v>38</v>
      </c>
      <c r="B31" s="32"/>
      <c r="C31" s="32"/>
      <c r="D31" s="32"/>
      <c r="E31" s="32"/>
      <c r="F31" s="27"/>
      <c r="G31" s="27"/>
      <c r="H31" s="27"/>
      <c r="I31" s="27"/>
      <c r="J31" s="27"/>
      <c r="K31" s="48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</row>
    <row r="32" spans="1:22">
      <c r="A32" s="27"/>
      <c r="B32" s="27"/>
      <c r="C32" s="28"/>
      <c r="D32" s="27"/>
      <c r="E32" s="27"/>
      <c r="F32" s="27"/>
      <c r="G32" s="27"/>
      <c r="H32" s="27"/>
      <c r="I32" s="27"/>
      <c r="J32" s="27"/>
      <c r="K32" s="48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</row>
    <row r="33" ht="15.75" customHeight="1" spans="1:22">
      <c r="A33" s="30" t="s">
        <v>39</v>
      </c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</row>
    <row r="34" ht="38.25" customHeight="1" spans="1:22">
      <c r="A34" s="31" t="s">
        <v>33</v>
      </c>
      <c r="B34" s="31"/>
      <c r="C34" s="31"/>
      <c r="D34" s="31"/>
      <c r="E34" s="31"/>
      <c r="F34" s="31" t="s">
        <v>40</v>
      </c>
      <c r="G34" s="31" t="s">
        <v>41</v>
      </c>
      <c r="H34" s="31" t="s">
        <v>42</v>
      </c>
      <c r="I34" s="31" t="s">
        <v>43</v>
      </c>
      <c r="J34" s="31" t="s">
        <v>44</v>
      </c>
      <c r="K34" s="31" t="s">
        <v>45</v>
      </c>
      <c r="M34" s="27"/>
      <c r="N34" s="27"/>
      <c r="O34" s="27"/>
      <c r="P34" s="27"/>
      <c r="Q34" s="27"/>
      <c r="R34" s="27"/>
      <c r="S34" s="27"/>
      <c r="T34" s="27"/>
      <c r="U34" s="27"/>
      <c r="V34" s="27"/>
    </row>
    <row r="35" ht="36" customHeight="1" spans="1:22">
      <c r="A35" s="32" t="s">
        <v>46</v>
      </c>
      <c r="B35" s="32"/>
      <c r="C35" s="32"/>
      <c r="D35" s="32"/>
      <c r="E35" s="32"/>
      <c r="F35" s="24">
        <v>350000</v>
      </c>
      <c r="G35" s="33" t="s">
        <v>47</v>
      </c>
      <c r="H35" s="34" t="s">
        <v>48</v>
      </c>
      <c r="I35" s="49">
        <v>45658</v>
      </c>
      <c r="J35" s="49">
        <v>45658</v>
      </c>
      <c r="K35" s="50" t="s">
        <v>49</v>
      </c>
      <c r="L35" s="51" t="e">
        <f t="array" ref="L35">comentariocelula(F35)</f>
        <v>#NAME?</v>
      </c>
      <c r="M35" s="51"/>
      <c r="N35" s="51"/>
      <c r="O35" s="51"/>
      <c r="P35" s="38"/>
      <c r="Q35" s="27"/>
      <c r="R35" s="27"/>
      <c r="S35" s="27"/>
      <c r="T35" s="27"/>
      <c r="U35" s="27"/>
      <c r="V35" s="27"/>
    </row>
    <row r="36" customHeight="1" spans="1:22">
      <c r="A36" s="35" t="s">
        <v>50</v>
      </c>
      <c r="B36" s="35"/>
      <c r="C36" s="35"/>
      <c r="D36" s="35"/>
      <c r="E36" s="35"/>
      <c r="F36" s="36">
        <f>SUM(F35:F35)</f>
        <v>350000</v>
      </c>
      <c r="G36" s="37"/>
      <c r="H36" s="37"/>
      <c r="I36" s="37"/>
      <c r="J36" s="37"/>
      <c r="K36" s="52"/>
      <c r="L36" s="9"/>
      <c r="M36" s="9"/>
      <c r="N36" s="9"/>
      <c r="O36" s="9"/>
      <c r="P36" s="38"/>
      <c r="Q36" s="27"/>
      <c r="R36" s="27"/>
      <c r="S36" s="27"/>
      <c r="T36" s="27"/>
      <c r="U36" s="27"/>
      <c r="V36" s="27"/>
    </row>
    <row r="37" customHeight="1" spans="1:22">
      <c r="A37" s="38"/>
      <c r="B37" s="38"/>
      <c r="C37" s="38"/>
      <c r="D37" s="38"/>
      <c r="E37" s="38"/>
      <c r="F37" s="38"/>
      <c r="G37" s="38"/>
      <c r="H37" s="38"/>
      <c r="I37" s="38"/>
      <c r="J37" s="38"/>
      <c r="K37" s="48"/>
      <c r="L37" s="38"/>
      <c r="M37" s="38"/>
      <c r="N37" s="38"/>
      <c r="O37" s="38"/>
      <c r="P37" s="38"/>
      <c r="Q37" s="27"/>
      <c r="R37" s="27"/>
      <c r="S37" s="27"/>
      <c r="T37" s="27"/>
      <c r="U37" s="27"/>
      <c r="V37" s="27"/>
    </row>
    <row r="38" ht="15.75" spans="1:22">
      <c r="A38" s="27"/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</row>
    <row r="39" ht="15.75" customHeight="1" spans="1:22">
      <c r="A39" s="39" t="s">
        <v>51</v>
      </c>
      <c r="B39" s="39"/>
      <c r="C39" s="39"/>
      <c r="D39" s="39"/>
      <c r="E39" s="39"/>
      <c r="F39" s="39"/>
      <c r="G39" s="39"/>
      <c r="H39" s="39"/>
      <c r="I39" s="39"/>
      <c r="J39" s="39"/>
      <c r="K39" s="39"/>
      <c r="L39" s="38"/>
      <c r="M39" s="38"/>
      <c r="N39" s="38"/>
      <c r="O39" s="38"/>
      <c r="P39" s="27"/>
      <c r="Q39" s="27"/>
      <c r="R39" s="27"/>
      <c r="S39" s="27"/>
      <c r="T39" s="27"/>
      <c r="U39" s="27"/>
      <c r="V39" s="27"/>
    </row>
    <row r="40" ht="286.5" customHeight="1" spans="1:22">
      <c r="A40" s="39"/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8"/>
      <c r="M40" s="38"/>
      <c r="N40" s="38"/>
      <c r="O40" s="38"/>
      <c r="P40" s="27"/>
      <c r="Q40" s="27"/>
      <c r="R40" s="27"/>
      <c r="S40" s="27"/>
      <c r="T40" s="27"/>
      <c r="U40" s="27"/>
      <c r="V40" s="27"/>
    </row>
    <row r="41" spans="1:22">
      <c r="A41" s="27"/>
      <c r="B41" s="27"/>
      <c r="C41" s="28"/>
      <c r="D41" s="27"/>
      <c r="E41" s="27"/>
      <c r="F41" s="27"/>
      <c r="G41" s="27"/>
      <c r="H41" s="27"/>
      <c r="I41" s="27"/>
      <c r="J41" s="27"/>
      <c r="K41" s="48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</row>
    <row r="42" customHeight="1" spans="1:22">
      <c r="A42" s="38" t="s">
        <v>52</v>
      </c>
      <c r="B42" s="38"/>
      <c r="C42" s="38"/>
      <c r="D42" s="38"/>
      <c r="E42" s="38"/>
      <c r="F42" s="38"/>
      <c r="G42" s="38"/>
      <c r="H42" s="38"/>
      <c r="I42" s="27"/>
      <c r="J42" s="27"/>
      <c r="K42" s="48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</row>
    <row r="43" spans="1:22">
      <c r="A43" s="27"/>
      <c r="B43" s="27"/>
      <c r="C43" s="28"/>
      <c r="D43" s="27"/>
      <c r="E43" s="27"/>
      <c r="F43" s="27"/>
      <c r="G43" s="27"/>
      <c r="H43" s="27"/>
      <c r="I43" s="27"/>
      <c r="J43" s="27"/>
      <c r="K43" s="48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</row>
    <row r="44" spans="1:22">
      <c r="A44" s="27"/>
      <c r="B44" s="27"/>
      <c r="C44" s="28"/>
      <c r="D44" s="27"/>
      <c r="E44" s="27"/>
      <c r="F44" s="27"/>
      <c r="G44" s="27"/>
      <c r="H44" s="27"/>
      <c r="I44" s="27"/>
      <c r="J44" s="27"/>
      <c r="K44" s="48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</row>
    <row r="45" spans="1:22">
      <c r="A45" s="27"/>
      <c r="B45" s="27"/>
      <c r="C45" s="28"/>
      <c r="D45" s="27"/>
      <c r="E45" s="27"/>
      <c r="F45" s="27"/>
      <c r="G45" s="27"/>
      <c r="H45" s="27"/>
      <c r="I45" s="27"/>
      <c r="J45" s="27"/>
      <c r="K45" s="48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</row>
    <row r="46" customHeight="1" spans="1:22">
      <c r="A46" s="27"/>
      <c r="B46" s="27"/>
      <c r="C46" s="28"/>
      <c r="D46" s="40"/>
      <c r="E46" s="40"/>
      <c r="F46" s="40"/>
      <c r="I46" s="40"/>
      <c r="J46" s="40"/>
      <c r="K46" s="40"/>
      <c r="L46" s="40"/>
      <c r="M46" s="27"/>
      <c r="N46" s="27"/>
      <c r="O46" s="27"/>
      <c r="P46" s="27"/>
      <c r="Q46" s="27"/>
      <c r="R46" s="27"/>
      <c r="S46" s="27"/>
      <c r="T46" s="27"/>
      <c r="U46" s="27"/>
      <c r="V46" s="27"/>
    </row>
    <row r="47" ht="30.75" customHeight="1" spans="1:22">
      <c r="A47" s="27"/>
      <c r="B47" s="27"/>
      <c r="C47" s="28"/>
      <c r="D47" s="40"/>
      <c r="E47" s="40"/>
      <c r="F47" s="40"/>
      <c r="I47" s="40"/>
      <c r="J47" s="40"/>
      <c r="K47" s="40"/>
      <c r="L47" s="40"/>
      <c r="M47" s="27"/>
      <c r="N47" s="27"/>
      <c r="O47" s="27"/>
      <c r="P47" s="27"/>
      <c r="Q47" s="27"/>
      <c r="R47" s="27"/>
      <c r="S47" s="27"/>
      <c r="T47" s="27"/>
      <c r="U47" s="27"/>
      <c r="V47" s="27"/>
    </row>
    <row r="48" spans="1:22">
      <c r="A48" s="27"/>
      <c r="B48" s="27"/>
      <c r="C48" s="28"/>
      <c r="D48" s="27"/>
      <c r="E48" s="27"/>
      <c r="F48" s="27"/>
      <c r="G48" s="27"/>
      <c r="H48" s="27"/>
      <c r="I48" s="27"/>
      <c r="J48" s="27"/>
      <c r="K48" s="48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</row>
    <row r="49" spans="1:22">
      <c r="A49" s="27"/>
      <c r="B49" s="27"/>
      <c r="C49" s="28"/>
      <c r="D49" s="27"/>
      <c r="E49" s="27"/>
      <c r="F49" s="27"/>
      <c r="G49" s="27"/>
      <c r="H49" s="27"/>
      <c r="I49" s="27"/>
      <c r="J49" s="27"/>
      <c r="K49" s="48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</row>
    <row r="50" spans="1:22">
      <c r="A50" s="27"/>
      <c r="B50" s="27"/>
      <c r="C50" s="28"/>
      <c r="D50" s="27"/>
      <c r="E50" s="27"/>
      <c r="F50" s="27"/>
      <c r="G50" s="27"/>
      <c r="H50" s="27"/>
      <c r="I50" s="27"/>
      <c r="J50" s="27"/>
      <c r="K50" s="48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</row>
    <row r="51" spans="1:22">
      <c r="A51" s="27"/>
      <c r="B51" s="27"/>
      <c r="C51" s="28"/>
      <c r="D51" s="27"/>
      <c r="E51" s="27"/>
      <c r="F51" s="27"/>
      <c r="G51" s="27"/>
      <c r="H51" s="27"/>
      <c r="I51" s="27"/>
      <c r="J51" s="27"/>
      <c r="K51" s="48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</row>
    <row r="52" spans="1:22">
      <c r="A52" s="27"/>
      <c r="B52" s="27"/>
      <c r="C52" s="28"/>
      <c r="D52" s="27"/>
      <c r="E52" s="27"/>
      <c r="F52" s="27"/>
      <c r="G52" s="27"/>
      <c r="H52" s="27"/>
      <c r="I52" s="27"/>
      <c r="J52" s="27"/>
      <c r="K52" s="48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</row>
    <row r="53" spans="1:22">
      <c r="A53" s="27"/>
      <c r="B53" s="27"/>
      <c r="C53" s="28"/>
      <c r="D53" s="27"/>
      <c r="E53" s="27"/>
      <c r="F53" s="27"/>
      <c r="G53" s="27"/>
      <c r="H53" s="27"/>
      <c r="I53" s="27"/>
      <c r="J53" s="27"/>
      <c r="K53" s="48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</row>
    <row r="54" spans="1:22">
      <c r="A54" s="27"/>
      <c r="B54" s="27"/>
      <c r="C54" s="28"/>
      <c r="D54" s="27"/>
      <c r="E54" s="27"/>
      <c r="F54" s="27"/>
      <c r="G54" s="27"/>
      <c r="H54" s="27"/>
      <c r="I54" s="27"/>
      <c r="J54" s="27"/>
      <c r="K54" s="48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</row>
    <row r="55" spans="1:22">
      <c r="A55" s="27"/>
      <c r="B55" s="27"/>
      <c r="C55" s="28"/>
      <c r="D55" s="27"/>
      <c r="E55" s="27"/>
      <c r="F55" s="27"/>
      <c r="G55" s="27"/>
      <c r="H55" s="27"/>
      <c r="I55" s="27"/>
      <c r="J55" s="27"/>
      <c r="K55" s="48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</row>
    <row r="56" spans="1:22">
      <c r="A56" s="27"/>
      <c r="B56" s="27"/>
      <c r="C56" s="28"/>
      <c r="D56" s="27"/>
      <c r="E56" s="27"/>
      <c r="F56" s="27"/>
      <c r="G56" s="27"/>
      <c r="H56" s="27"/>
      <c r="I56" s="27"/>
      <c r="J56" s="27"/>
      <c r="K56" s="48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</row>
    <row r="57" spans="1:22">
      <c r="A57" s="27"/>
      <c r="B57" s="27"/>
      <c r="C57" s="28"/>
      <c r="D57" s="27"/>
      <c r="E57" s="27"/>
      <c r="F57" s="27"/>
      <c r="G57" s="27"/>
      <c r="H57" s="27"/>
      <c r="I57" s="27"/>
      <c r="J57" s="27"/>
      <c r="K57" s="48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</row>
    <row r="58" spans="1:22">
      <c r="A58" s="27"/>
      <c r="B58" s="27"/>
      <c r="C58" s="28"/>
      <c r="D58" s="27"/>
      <c r="E58" s="27"/>
      <c r="F58" s="27"/>
      <c r="G58" s="27"/>
      <c r="H58" s="27"/>
      <c r="I58" s="27"/>
      <c r="J58" s="27"/>
      <c r="K58" s="48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</row>
    <row r="59" spans="1:22">
      <c r="A59" s="27"/>
      <c r="B59" s="27"/>
      <c r="C59" s="28"/>
      <c r="D59" s="27"/>
      <c r="E59" s="27"/>
      <c r="F59" s="27"/>
      <c r="G59" s="27"/>
      <c r="H59" s="27"/>
      <c r="I59" s="27"/>
      <c r="J59" s="27"/>
      <c r="K59" s="48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</row>
    <row r="60" spans="1:22">
      <c r="A60" s="27"/>
      <c r="B60" s="27"/>
      <c r="C60" s="28"/>
      <c r="D60" s="27"/>
      <c r="E60" s="27"/>
      <c r="F60" s="27"/>
      <c r="G60" s="27"/>
      <c r="H60" s="27"/>
      <c r="I60" s="27"/>
      <c r="J60" s="27"/>
      <c r="K60" s="48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</row>
    <row r="61" spans="1:22">
      <c r="A61" s="27"/>
      <c r="B61" s="27"/>
      <c r="C61" s="28"/>
      <c r="D61" s="27"/>
      <c r="E61" s="27"/>
      <c r="F61" s="27"/>
      <c r="G61" s="27"/>
      <c r="H61" s="27"/>
      <c r="I61" s="27"/>
      <c r="J61" s="27"/>
      <c r="K61" s="48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</row>
    <row r="62" spans="1:22">
      <c r="A62" s="27"/>
      <c r="B62" s="27"/>
      <c r="C62" s="28"/>
      <c r="D62" s="27"/>
      <c r="E62" s="27"/>
      <c r="F62" s="27"/>
      <c r="G62" s="27"/>
      <c r="H62" s="27"/>
      <c r="I62" s="27"/>
      <c r="J62" s="27"/>
      <c r="K62" s="48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</row>
    <row r="63" spans="1:22">
      <c r="A63" s="27"/>
      <c r="B63" s="27"/>
      <c r="C63" s="28"/>
      <c r="D63" s="27"/>
      <c r="E63" s="27"/>
      <c r="F63" s="27"/>
      <c r="G63" s="27"/>
      <c r="H63" s="27"/>
      <c r="I63" s="27"/>
      <c r="J63" s="27"/>
      <c r="K63" s="48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</row>
    <row r="64" spans="1:22">
      <c r="A64" s="27"/>
      <c r="B64" s="27"/>
      <c r="C64" s="28"/>
      <c r="D64" s="27"/>
      <c r="E64" s="27"/>
      <c r="F64" s="27"/>
      <c r="G64" s="27"/>
      <c r="H64" s="27"/>
      <c r="I64" s="27"/>
      <c r="J64" s="27"/>
      <c r="K64" s="48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</row>
    <row r="65" spans="1:22">
      <c r="A65" s="27"/>
      <c r="B65" s="27"/>
      <c r="C65" s="28"/>
      <c r="D65" s="27"/>
      <c r="E65" s="27"/>
      <c r="F65" s="27"/>
      <c r="G65" s="27"/>
      <c r="H65" s="27"/>
      <c r="I65" s="27"/>
      <c r="J65" s="27"/>
      <c r="K65" s="48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</row>
    <row r="66" spans="1:22">
      <c r="A66" s="27"/>
      <c r="B66" s="27"/>
      <c r="C66" s="28"/>
      <c r="D66" s="27"/>
      <c r="E66" s="27"/>
      <c r="F66" s="27"/>
      <c r="G66" s="27"/>
      <c r="H66" s="27"/>
      <c r="I66" s="27"/>
      <c r="J66" s="27"/>
      <c r="K66" s="48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</row>
    <row r="67" spans="1:22">
      <c r="A67" s="55"/>
      <c r="B67" s="55"/>
      <c r="C67" s="56"/>
      <c r="D67" s="55"/>
      <c r="E67" s="55"/>
      <c r="F67" s="55"/>
      <c r="G67" s="55"/>
      <c r="H67" s="55"/>
      <c r="I67" s="55"/>
      <c r="J67" s="55"/>
      <c r="K67" s="57"/>
      <c r="L67" s="55"/>
      <c r="M67" s="55"/>
      <c r="N67" s="55"/>
      <c r="O67" s="55"/>
      <c r="P67" s="55"/>
      <c r="Q67" s="55"/>
      <c r="R67" s="55"/>
      <c r="S67" s="55"/>
      <c r="T67" s="55"/>
      <c r="U67" s="55"/>
      <c r="V67" s="55"/>
    </row>
    <row r="68" spans="1:22">
      <c r="A68" s="55"/>
      <c r="B68" s="55"/>
      <c r="C68" s="56"/>
      <c r="D68" s="55"/>
      <c r="E68" s="55"/>
      <c r="F68" s="55"/>
      <c r="G68" s="55"/>
      <c r="H68" s="55"/>
      <c r="I68" s="55"/>
      <c r="J68" s="55"/>
      <c r="K68" s="57"/>
      <c r="L68" s="55"/>
      <c r="M68" s="55"/>
      <c r="N68" s="55"/>
      <c r="O68" s="55"/>
      <c r="P68" s="55"/>
      <c r="Q68" s="55"/>
      <c r="R68" s="55"/>
      <c r="S68" s="55"/>
      <c r="T68" s="55"/>
      <c r="U68" s="55"/>
      <c r="V68" s="55"/>
    </row>
    <row r="69" spans="1:22">
      <c r="A69" s="55"/>
      <c r="B69" s="55"/>
      <c r="C69" s="56"/>
      <c r="D69" s="55"/>
      <c r="E69" s="55"/>
      <c r="F69" s="55"/>
      <c r="G69" s="55"/>
      <c r="H69" s="55"/>
      <c r="I69" s="55"/>
      <c r="J69" s="55"/>
      <c r="K69" s="57"/>
      <c r="L69" s="55"/>
      <c r="M69" s="55"/>
      <c r="N69" s="55"/>
      <c r="O69" s="55"/>
      <c r="P69" s="55"/>
      <c r="Q69" s="55"/>
      <c r="R69" s="55"/>
      <c r="S69" s="55"/>
      <c r="T69" s="55"/>
      <c r="U69" s="55"/>
      <c r="V69" s="55"/>
    </row>
    <row r="70" spans="1:22">
      <c r="A70" s="55"/>
      <c r="B70" s="55"/>
      <c r="C70" s="56"/>
      <c r="D70" s="55"/>
      <c r="E70" s="55"/>
      <c r="F70" s="55"/>
      <c r="G70" s="55"/>
      <c r="H70" s="55"/>
      <c r="I70" s="55"/>
      <c r="J70" s="55"/>
      <c r="K70" s="57"/>
      <c r="L70" s="55"/>
      <c r="M70" s="55"/>
      <c r="N70" s="55"/>
      <c r="O70" s="55"/>
      <c r="P70" s="55"/>
      <c r="Q70" s="55"/>
      <c r="R70" s="55"/>
      <c r="S70" s="55"/>
      <c r="T70" s="55"/>
      <c r="U70" s="55"/>
      <c r="V70" s="55"/>
    </row>
    <row r="71" spans="1:22">
      <c r="A71" s="55"/>
      <c r="B71" s="55"/>
      <c r="C71" s="56"/>
      <c r="D71" s="55"/>
      <c r="E71" s="55"/>
      <c r="F71" s="55"/>
      <c r="G71" s="55"/>
      <c r="H71" s="55"/>
      <c r="I71" s="55"/>
      <c r="J71" s="55"/>
      <c r="K71" s="57"/>
      <c r="L71" s="55"/>
      <c r="M71" s="55"/>
      <c r="N71" s="55"/>
      <c r="O71" s="55"/>
      <c r="P71" s="55"/>
      <c r="Q71" s="55"/>
      <c r="R71" s="55"/>
      <c r="S71" s="55"/>
      <c r="T71" s="55"/>
      <c r="U71" s="55"/>
      <c r="V71" s="55"/>
    </row>
    <row r="72" spans="1:22">
      <c r="A72" s="55"/>
      <c r="B72" s="55"/>
      <c r="C72" s="56"/>
      <c r="D72" s="55"/>
      <c r="E72" s="55"/>
      <c r="F72" s="55"/>
      <c r="G72" s="55"/>
      <c r="H72" s="55"/>
      <c r="I72" s="55"/>
      <c r="J72" s="55"/>
      <c r="K72" s="57"/>
      <c r="L72" s="55"/>
      <c r="M72" s="55"/>
      <c r="N72" s="55"/>
      <c r="O72" s="55"/>
      <c r="P72" s="55"/>
      <c r="Q72" s="55"/>
      <c r="R72" s="55"/>
      <c r="S72" s="55"/>
      <c r="T72" s="55"/>
      <c r="U72" s="55"/>
      <c r="V72" s="55"/>
    </row>
    <row r="73" spans="1:22">
      <c r="A73" s="55"/>
      <c r="B73" s="55"/>
      <c r="C73" s="56"/>
      <c r="D73" s="55"/>
      <c r="E73" s="55"/>
      <c r="F73" s="55"/>
      <c r="G73" s="55"/>
      <c r="H73" s="55"/>
      <c r="I73" s="55"/>
      <c r="J73" s="55"/>
      <c r="K73" s="57"/>
      <c r="L73" s="55"/>
      <c r="M73" s="55"/>
      <c r="N73" s="55"/>
      <c r="O73" s="55"/>
      <c r="P73" s="55"/>
      <c r="Q73" s="55"/>
      <c r="R73" s="55"/>
      <c r="S73" s="55"/>
      <c r="T73" s="55"/>
      <c r="U73" s="55"/>
      <c r="V73" s="55"/>
    </row>
    <row r="74" spans="1:22">
      <c r="A74" s="55"/>
      <c r="B74" s="55"/>
      <c r="C74" s="56"/>
      <c r="D74" s="55"/>
      <c r="E74" s="55"/>
      <c r="F74" s="55"/>
      <c r="G74" s="55"/>
      <c r="H74" s="55"/>
      <c r="I74" s="55"/>
      <c r="J74" s="55"/>
      <c r="K74" s="57"/>
      <c r="L74" s="55"/>
      <c r="M74" s="55"/>
      <c r="N74" s="55"/>
      <c r="O74" s="55"/>
      <c r="P74" s="55"/>
      <c r="Q74" s="55"/>
      <c r="R74" s="55"/>
      <c r="S74" s="55"/>
      <c r="T74" s="55"/>
      <c r="U74" s="55"/>
      <c r="V74" s="55"/>
    </row>
    <row r="75" spans="1:22">
      <c r="A75" s="55"/>
      <c r="B75" s="55"/>
      <c r="C75" s="56"/>
      <c r="D75" s="55"/>
      <c r="E75" s="55"/>
      <c r="F75" s="55"/>
      <c r="G75" s="55"/>
      <c r="H75" s="55"/>
      <c r="I75" s="55"/>
      <c r="J75" s="55"/>
      <c r="K75" s="57"/>
      <c r="L75" s="55"/>
      <c r="M75" s="55"/>
      <c r="N75" s="55"/>
      <c r="O75" s="55"/>
      <c r="P75" s="55"/>
      <c r="Q75" s="55"/>
      <c r="R75" s="55"/>
      <c r="S75" s="55"/>
      <c r="T75" s="55"/>
      <c r="U75" s="55"/>
      <c r="V75" s="55"/>
    </row>
    <row r="76" spans="1:22">
      <c r="A76" s="55"/>
      <c r="B76" s="55"/>
      <c r="C76" s="56"/>
      <c r="D76" s="55"/>
      <c r="E76" s="55"/>
      <c r="F76" s="55"/>
      <c r="G76" s="55"/>
      <c r="H76" s="55"/>
      <c r="I76" s="55"/>
      <c r="J76" s="55"/>
      <c r="K76" s="57"/>
      <c r="L76" s="55"/>
      <c r="M76" s="55"/>
      <c r="N76" s="55"/>
      <c r="O76" s="55"/>
      <c r="P76" s="55"/>
      <c r="Q76" s="55"/>
      <c r="R76" s="55"/>
      <c r="S76" s="55"/>
      <c r="T76" s="55"/>
      <c r="U76" s="55"/>
      <c r="V76" s="55"/>
    </row>
    <row r="77" spans="1:22">
      <c r="A77" s="55"/>
      <c r="B77" s="55"/>
      <c r="C77" s="56"/>
      <c r="D77" s="55"/>
      <c r="E77" s="55"/>
      <c r="F77" s="55"/>
      <c r="G77" s="55"/>
      <c r="H77" s="55"/>
      <c r="I77" s="55"/>
      <c r="J77" s="55"/>
      <c r="K77" s="57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</row>
    <row r="78" spans="1:22">
      <c r="A78" s="55"/>
      <c r="B78" s="55"/>
      <c r="C78" s="56"/>
      <c r="D78" s="55"/>
      <c r="E78" s="55"/>
      <c r="F78" s="55"/>
      <c r="G78" s="55"/>
      <c r="H78" s="55"/>
      <c r="I78" s="55"/>
      <c r="J78" s="55"/>
      <c r="K78" s="57"/>
      <c r="L78" s="55"/>
      <c r="M78" s="55"/>
      <c r="N78" s="55"/>
      <c r="O78" s="55"/>
      <c r="P78" s="55"/>
      <c r="Q78" s="55"/>
      <c r="R78" s="55"/>
      <c r="S78" s="55"/>
      <c r="T78" s="55"/>
      <c r="U78" s="55"/>
      <c r="V78" s="55"/>
    </row>
    <row r="79" spans="1:22">
      <c r="A79" s="55"/>
      <c r="B79" s="55"/>
      <c r="C79" s="56"/>
      <c r="D79" s="55"/>
      <c r="E79" s="55"/>
      <c r="F79" s="55"/>
      <c r="G79" s="55"/>
      <c r="H79" s="55"/>
      <c r="I79" s="55"/>
      <c r="J79" s="55"/>
      <c r="K79" s="57"/>
      <c r="L79" s="55"/>
      <c r="M79" s="55"/>
      <c r="N79" s="55"/>
      <c r="O79" s="55"/>
      <c r="P79" s="55"/>
      <c r="Q79" s="55"/>
      <c r="R79" s="55"/>
      <c r="S79" s="55"/>
      <c r="T79" s="55"/>
      <c r="U79" s="55"/>
      <c r="V79" s="55"/>
    </row>
    <row r="80" spans="1:22">
      <c r="A80" s="55"/>
      <c r="B80" s="55"/>
      <c r="C80" s="56"/>
      <c r="D80" s="55"/>
      <c r="E80" s="55"/>
      <c r="F80" s="55"/>
      <c r="G80" s="55"/>
      <c r="H80" s="55"/>
      <c r="I80" s="55"/>
      <c r="J80" s="55"/>
      <c r="K80" s="57"/>
      <c r="L80" s="55"/>
      <c r="M80" s="55"/>
      <c r="N80" s="55"/>
      <c r="O80" s="55"/>
      <c r="P80" s="55"/>
      <c r="Q80" s="55"/>
      <c r="R80" s="55"/>
      <c r="S80" s="55"/>
      <c r="T80" s="55"/>
      <c r="U80" s="55"/>
      <c r="V80" s="55"/>
    </row>
    <row r="81" spans="1:22">
      <c r="A81" s="55"/>
      <c r="B81" s="55"/>
      <c r="C81" s="56"/>
      <c r="D81" s="55"/>
      <c r="E81" s="55"/>
      <c r="F81" s="55"/>
      <c r="G81" s="55"/>
      <c r="H81" s="55"/>
      <c r="I81" s="55"/>
      <c r="J81" s="55"/>
      <c r="K81" s="57"/>
      <c r="L81" s="55"/>
      <c r="M81" s="55"/>
      <c r="N81" s="55"/>
      <c r="O81" s="55"/>
      <c r="P81" s="55"/>
      <c r="Q81" s="55"/>
      <c r="R81" s="55"/>
      <c r="S81" s="55"/>
      <c r="T81" s="55"/>
      <c r="U81" s="55"/>
      <c r="V81" s="55"/>
    </row>
    <row r="82" spans="1:22">
      <c r="A82" s="55"/>
      <c r="B82" s="55"/>
      <c r="C82" s="56"/>
      <c r="D82" s="55"/>
      <c r="E82" s="55"/>
      <c r="F82" s="55"/>
      <c r="G82" s="55"/>
      <c r="H82" s="55"/>
      <c r="I82" s="55"/>
      <c r="J82" s="55"/>
      <c r="K82" s="57"/>
      <c r="L82" s="55"/>
      <c r="M82" s="55"/>
      <c r="N82" s="55"/>
      <c r="O82" s="55"/>
      <c r="P82" s="55"/>
      <c r="Q82" s="55"/>
      <c r="R82" s="55"/>
      <c r="S82" s="55"/>
      <c r="T82" s="55"/>
      <c r="U82" s="55"/>
      <c r="V82" s="55"/>
    </row>
    <row r="83" spans="1:22">
      <c r="A83" s="55"/>
      <c r="B83" s="55"/>
      <c r="C83" s="56"/>
      <c r="D83" s="55"/>
      <c r="E83" s="55"/>
      <c r="F83" s="55"/>
      <c r="G83" s="55"/>
      <c r="H83" s="55"/>
      <c r="I83" s="55"/>
      <c r="J83" s="55"/>
      <c r="K83" s="57"/>
      <c r="L83" s="55"/>
      <c r="M83" s="55"/>
      <c r="N83" s="55"/>
      <c r="O83" s="55"/>
      <c r="P83" s="55"/>
      <c r="Q83" s="55"/>
      <c r="R83" s="55"/>
      <c r="S83" s="55"/>
      <c r="T83" s="55"/>
      <c r="U83" s="55"/>
      <c r="V83" s="55"/>
    </row>
    <row r="84" spans="1:22">
      <c r="A84" s="55"/>
      <c r="B84" s="55"/>
      <c r="C84" s="56"/>
      <c r="D84" s="55"/>
      <c r="E84" s="55"/>
      <c r="F84" s="55"/>
      <c r="G84" s="55"/>
      <c r="H84" s="55"/>
      <c r="I84" s="55"/>
      <c r="J84" s="55"/>
      <c r="K84" s="57"/>
      <c r="L84" s="55"/>
      <c r="M84" s="55"/>
      <c r="N84" s="55"/>
      <c r="O84" s="55"/>
      <c r="P84" s="55"/>
      <c r="Q84" s="55"/>
      <c r="R84" s="55"/>
      <c r="S84" s="55"/>
      <c r="T84" s="55"/>
      <c r="U84" s="55"/>
      <c r="V84" s="55"/>
    </row>
  </sheetData>
  <autoFilter ref="A34:K37">
    <extLst/>
  </autoFilter>
  <mergeCells count="47">
    <mergeCell ref="A1:V1"/>
    <mergeCell ref="A3:V3"/>
    <mergeCell ref="A5:V5"/>
    <mergeCell ref="A6:N6"/>
    <mergeCell ref="A7:N7"/>
    <mergeCell ref="A8:V8"/>
    <mergeCell ref="A9:N9"/>
    <mergeCell ref="A10:N10"/>
    <mergeCell ref="A11:V11"/>
    <mergeCell ref="A12:N12"/>
    <mergeCell ref="A13:V13"/>
    <mergeCell ref="A14:V14"/>
    <mergeCell ref="A15:O15"/>
    <mergeCell ref="A16:V16"/>
    <mergeCell ref="A17:V17"/>
    <mergeCell ref="A18:V18"/>
    <mergeCell ref="C19:V19"/>
    <mergeCell ref="D20:F20"/>
    <mergeCell ref="G20:I20"/>
    <mergeCell ref="K20:N20"/>
    <mergeCell ref="O20:P20"/>
    <mergeCell ref="R20:S20"/>
    <mergeCell ref="T20:U20"/>
    <mergeCell ref="A25:E25"/>
    <mergeCell ref="A26:E26"/>
    <mergeCell ref="A27:E27"/>
    <mergeCell ref="A28:E28"/>
    <mergeCell ref="A29:E29"/>
    <mergeCell ref="A30:E30"/>
    <mergeCell ref="A31:E31"/>
    <mergeCell ref="A33:K33"/>
    <mergeCell ref="A34:E34"/>
    <mergeCell ref="A35:E35"/>
    <mergeCell ref="L35:O35"/>
    <mergeCell ref="A36:E36"/>
    <mergeCell ref="A37:H37"/>
    <mergeCell ref="A38:O38"/>
    <mergeCell ref="A42:H42"/>
    <mergeCell ref="D46:F46"/>
    <mergeCell ref="I46:L46"/>
    <mergeCell ref="D47:F47"/>
    <mergeCell ref="I47:L47"/>
    <mergeCell ref="A19:A21"/>
    <mergeCell ref="B20:B21"/>
    <mergeCell ref="C20:C21"/>
    <mergeCell ref="V20:V21"/>
    <mergeCell ref="A39:K40"/>
  </mergeCells>
  <pageMargins left="0.511805555555556" right="0.511805555555556" top="0.634722222222222" bottom="0.7875" header="0.511811023622047" footer="0.315277777777778"/>
  <pageSetup paperSize="9" scale="39" fitToHeight="0" orientation="landscape" horizontalDpi="300" verticalDpi="300"/>
  <headerFooter>
    <oddFooter>&amp;LÁrea Responsável: SUPECC/SGI/SES&amp;RPág &amp;P de &amp;N -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HERSO 101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Emilia Regina da Fonseca</dc:creator>
  <cp:lastModifiedBy>ludmillaxavier</cp:lastModifiedBy>
  <dcterms:created xsi:type="dcterms:W3CDTF">2025-01-20T14:26:00Z</dcterms:created>
  <dcterms:modified xsi:type="dcterms:W3CDTF">2025-03-18T16:29:11Z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840063A38E814CA6939590525050035F_12</vt:lpwstr>
  </property>
  <property fmtid="{D5CDD505-2E9C-101B-9397-08002B2CF9AE}" pid="3" name="KSOProductBuildVer">
    <vt:lpwstr>1046-12.2.0.13306</vt:lpwstr>
  </property>
</Properties>
</file>